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lenov\Desktop\Вдохнивение\"/>
    </mc:Choice>
  </mc:AlternateContent>
  <xr:revisionPtr revIDLastSave="0" documentId="13_ncr:1_{DE38F972-0E09-4631-BC8A-8CBF1FE4C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s+h1GmwsJctLy60KwU14Kw5SYdg=="/>
    </ext>
  </extLst>
</workbook>
</file>

<file path=xl/calcChain.xml><?xml version="1.0" encoding="utf-8"?>
<calcChain xmlns="http://schemas.openxmlformats.org/spreadsheetml/2006/main">
  <c r="E370" i="1" l="1"/>
  <c r="F370" i="1"/>
  <c r="G370" i="1"/>
  <c r="D370" i="1"/>
  <c r="E365" i="1"/>
  <c r="F365" i="1"/>
  <c r="G365" i="1"/>
  <c r="D365" i="1"/>
  <c r="E359" i="1"/>
  <c r="F359" i="1"/>
  <c r="G359" i="1"/>
  <c r="D359" i="1"/>
  <c r="E347" i="1"/>
  <c r="F347" i="1"/>
  <c r="G347" i="1"/>
  <c r="D347" i="1"/>
  <c r="E332" i="1"/>
  <c r="F332" i="1"/>
  <c r="G332" i="1"/>
  <c r="D332" i="1"/>
  <c r="E328" i="1"/>
  <c r="F328" i="1"/>
  <c r="G328" i="1"/>
  <c r="D328" i="1"/>
  <c r="E321" i="1"/>
  <c r="F321" i="1"/>
  <c r="G321" i="1"/>
  <c r="D321" i="1"/>
  <c r="E310" i="1"/>
  <c r="F310" i="1"/>
  <c r="G310" i="1"/>
  <c r="G333" i="1" s="1"/>
  <c r="D310" i="1"/>
  <c r="E294" i="1"/>
  <c r="F294" i="1"/>
  <c r="G294" i="1"/>
  <c r="D294" i="1"/>
  <c r="E289" i="1"/>
  <c r="F289" i="1"/>
  <c r="G289" i="1"/>
  <c r="D289" i="1"/>
  <c r="E284" i="1"/>
  <c r="F284" i="1"/>
  <c r="G284" i="1"/>
  <c r="D284" i="1"/>
  <c r="E273" i="1"/>
  <c r="F273" i="1"/>
  <c r="G273" i="1"/>
  <c r="D273" i="1"/>
  <c r="E258" i="1"/>
  <c r="F258" i="1"/>
  <c r="G258" i="1"/>
  <c r="D258" i="1"/>
  <c r="E254" i="1"/>
  <c r="F254" i="1"/>
  <c r="G254" i="1"/>
  <c r="D254" i="1"/>
  <c r="E249" i="1"/>
  <c r="F249" i="1"/>
  <c r="G249" i="1"/>
  <c r="D249" i="1"/>
  <c r="E238" i="1"/>
  <c r="F238" i="1"/>
  <c r="G238" i="1"/>
  <c r="G259" i="1" s="1"/>
  <c r="D238" i="1"/>
  <c r="E223" i="1"/>
  <c r="F223" i="1"/>
  <c r="G223" i="1"/>
  <c r="D223" i="1"/>
  <c r="E219" i="1"/>
  <c r="F219" i="1"/>
  <c r="G219" i="1"/>
  <c r="D219" i="1"/>
  <c r="E212" i="1"/>
  <c r="F212" i="1"/>
  <c r="G212" i="1"/>
  <c r="D212" i="1"/>
  <c r="E200" i="1"/>
  <c r="F200" i="1"/>
  <c r="F224" i="1" s="1"/>
  <c r="G200" i="1"/>
  <c r="G224" i="1" s="1"/>
  <c r="D200" i="1"/>
  <c r="E184" i="1"/>
  <c r="F184" i="1"/>
  <c r="G184" i="1"/>
  <c r="D184" i="1"/>
  <c r="E179" i="1"/>
  <c r="F179" i="1"/>
  <c r="G179" i="1"/>
  <c r="D179" i="1"/>
  <c r="E172" i="1"/>
  <c r="F172" i="1"/>
  <c r="G172" i="1"/>
  <c r="D172" i="1"/>
  <c r="E160" i="1"/>
  <c r="F160" i="1"/>
  <c r="G160" i="1"/>
  <c r="G185" i="1" s="1"/>
  <c r="D160" i="1"/>
  <c r="E145" i="1"/>
  <c r="F145" i="1"/>
  <c r="G145" i="1"/>
  <c r="D145" i="1"/>
  <c r="E141" i="1"/>
  <c r="F141" i="1"/>
  <c r="G141" i="1"/>
  <c r="D141" i="1"/>
  <c r="E134" i="1"/>
  <c r="F134" i="1"/>
  <c r="G134" i="1"/>
  <c r="D134" i="1"/>
  <c r="E123" i="1"/>
  <c r="F123" i="1"/>
  <c r="F146" i="1" s="1"/>
  <c r="G123" i="1"/>
  <c r="D123" i="1"/>
  <c r="E108" i="1"/>
  <c r="F108" i="1"/>
  <c r="G108" i="1"/>
  <c r="D108" i="1"/>
  <c r="E103" i="1"/>
  <c r="F103" i="1"/>
  <c r="G103" i="1"/>
  <c r="D103" i="1"/>
  <c r="E97" i="1"/>
  <c r="F97" i="1"/>
  <c r="G97" i="1"/>
  <c r="D97" i="1"/>
  <c r="E89" i="1"/>
  <c r="F89" i="1"/>
  <c r="G89" i="1"/>
  <c r="D89" i="1"/>
  <c r="E86" i="1"/>
  <c r="E109" i="1" s="1"/>
  <c r="F86" i="1"/>
  <c r="G86" i="1"/>
  <c r="D86" i="1"/>
  <c r="E71" i="1"/>
  <c r="F71" i="1"/>
  <c r="G71" i="1"/>
  <c r="D71" i="1"/>
  <c r="E67" i="1"/>
  <c r="F67" i="1"/>
  <c r="G67" i="1"/>
  <c r="D67" i="1"/>
  <c r="E51" i="1"/>
  <c r="F51" i="1"/>
  <c r="G51" i="1"/>
  <c r="E61" i="1"/>
  <c r="F61" i="1"/>
  <c r="G61" i="1"/>
  <c r="D61" i="1"/>
  <c r="E54" i="1"/>
  <c r="F54" i="1"/>
  <c r="D54" i="1"/>
  <c r="D51" i="1"/>
  <c r="D14" i="1"/>
  <c r="G37" i="1"/>
  <c r="F37" i="1"/>
  <c r="E37" i="1"/>
  <c r="D37" i="1"/>
  <c r="G33" i="1"/>
  <c r="F33" i="1"/>
  <c r="E33" i="1"/>
  <c r="D33" i="1"/>
  <c r="G26" i="1"/>
  <c r="F26" i="1"/>
  <c r="E26" i="1"/>
  <c r="D26" i="1"/>
  <c r="D38" i="1" s="1"/>
  <c r="G14" i="1"/>
  <c r="F14" i="1"/>
  <c r="F38" i="1" s="1"/>
  <c r="E14" i="1"/>
  <c r="G146" i="1" l="1"/>
  <c r="G295" i="1"/>
  <c r="G371" i="1"/>
  <c r="F333" i="1"/>
  <c r="F371" i="1"/>
  <c r="D109" i="1"/>
  <c r="F185" i="1"/>
  <c r="D146" i="1"/>
  <c r="D185" i="1"/>
  <c r="D224" i="1"/>
  <c r="D259" i="1"/>
  <c r="D295" i="1"/>
  <c r="D333" i="1"/>
  <c r="D371" i="1"/>
  <c r="E38" i="1"/>
  <c r="F259" i="1"/>
  <c r="F295" i="1"/>
  <c r="E146" i="1"/>
  <c r="E185" i="1"/>
  <c r="E259" i="1"/>
  <c r="E295" i="1"/>
  <c r="E371" i="1"/>
  <c r="G109" i="1"/>
  <c r="G38" i="1"/>
  <c r="E224" i="1"/>
  <c r="E333" i="1"/>
  <c r="F109" i="1"/>
  <c r="G72" i="1"/>
  <c r="D72" i="1"/>
  <c r="F72" i="1"/>
  <c r="E72" i="1"/>
  <c r="F373" i="1" l="1"/>
  <c r="E373" i="1"/>
  <c r="D373" i="1"/>
  <c r="G373" i="1"/>
</calcChain>
</file>

<file path=xl/sharedStrings.xml><?xml version="1.0" encoding="utf-8"?>
<sst xmlns="http://schemas.openxmlformats.org/spreadsheetml/2006/main" count="425" uniqueCount="103">
  <si>
    <t>МАДОУ № 273</t>
  </si>
  <si>
    <t>Примерное меню</t>
  </si>
  <si>
    <t>Рацион: Детсад лето-осень 2021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</si>
  <si>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</si>
  <si>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</si>
  <si>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</si>
  <si>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</si>
  <si>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</si>
  <si>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№
рецептуры</t>
  </si>
  <si>
    <t>Б</t>
  </si>
  <si>
    <t>Ж</t>
  </si>
  <si>
    <t>У</t>
  </si>
  <si>
    <t>Завтрак</t>
  </si>
  <si>
    <t>Каша пшеничная молочная жидкая</t>
  </si>
  <si>
    <t>Яйцо отварное</t>
  </si>
  <si>
    <t>Сыр порционный</t>
  </si>
  <si>
    <t>Хлеб пшеничный</t>
  </si>
  <si>
    <t>Масло сливочное порционное</t>
  </si>
  <si>
    <t>Кофейный напиток с молоком</t>
  </si>
  <si>
    <t>Итого за Завтрак</t>
  </si>
  <si>
    <t>Завтрак2</t>
  </si>
  <si>
    <t>Яблоки</t>
  </si>
  <si>
    <t>Итого за Завтрак2</t>
  </si>
  <si>
    <t>Обед</t>
  </si>
  <si>
    <t>Суп картофельный с крупой</t>
  </si>
  <si>
    <t>Курица в соусе с томатом</t>
  </si>
  <si>
    <t>Макароны отварные с маслом</t>
  </si>
  <si>
    <t>Салат из свежих помидоров и огурцов</t>
  </si>
  <si>
    <t>Хлеб ржаной</t>
  </si>
  <si>
    <t>Сок</t>
  </si>
  <si>
    <t>Итого за Обед</t>
  </si>
  <si>
    <t>Полдник</t>
  </si>
  <si>
    <t>Запеканка из печени с рисом</t>
  </si>
  <si>
    <t xml:space="preserve">Соус молочный </t>
  </si>
  <si>
    <t>Пюре  из моркови</t>
  </si>
  <si>
    <t>Чай с сахаром</t>
  </si>
  <si>
    <t>Итого за Полдник</t>
  </si>
  <si>
    <t>Ужин сад</t>
  </si>
  <si>
    <t>Кефир</t>
  </si>
  <si>
    <t>Печенье</t>
  </si>
  <si>
    <t>Итого за Ужин сад</t>
  </si>
  <si>
    <t>Итого за день</t>
  </si>
  <si>
    <t>Рыба по-польски</t>
  </si>
  <si>
    <t>Картофель отварной</t>
  </si>
  <si>
    <t>Чай с  лимоном</t>
  </si>
  <si>
    <t>Свекольник</t>
  </si>
  <si>
    <t>Слоеные голубцы</t>
  </si>
  <si>
    <t>Компот из свежих плодов</t>
  </si>
  <si>
    <t>Суп молочный с макаронными изделиями</t>
  </si>
  <si>
    <t xml:space="preserve"> Ватрушка с творожным фаршем</t>
  </si>
  <si>
    <t>Какао с молоком</t>
  </si>
  <si>
    <t>Кисель из  сухофруктов</t>
  </si>
  <si>
    <t xml:space="preserve">Каша пшенная молочная жидкая </t>
  </si>
  <si>
    <t>Борщ украинский</t>
  </si>
  <si>
    <t>Жаркое по-домашнему</t>
  </si>
  <si>
    <t>Помидоры</t>
  </si>
  <si>
    <t>Пудинг творожный запеченный</t>
  </si>
  <si>
    <t>Соус сметанный.</t>
  </si>
  <si>
    <t>Молоко кипяченое</t>
  </si>
  <si>
    <t>Каша геркулесовая молочная</t>
  </si>
  <si>
    <t>Суп картофельный с макаронными изделиями</t>
  </si>
  <si>
    <t>Котлеты мясные</t>
  </si>
  <si>
    <t>Капуста тушеная</t>
  </si>
  <si>
    <t xml:space="preserve">Булочка российская </t>
  </si>
  <si>
    <t>Котлеты рыбные</t>
  </si>
  <si>
    <t>Икра баклажанная</t>
  </si>
  <si>
    <t>Омлет натуральный</t>
  </si>
  <si>
    <t xml:space="preserve">Огурцы </t>
  </si>
  <si>
    <t>Суп картофельный с бобовыми</t>
  </si>
  <si>
    <t>Гуляш из говядины</t>
  </si>
  <si>
    <t>Каша гречневая рассыпчатая</t>
  </si>
  <si>
    <t>Запеканка картофельная с печенью</t>
  </si>
  <si>
    <t>Салат из свеклы с чесноком</t>
  </si>
  <si>
    <t>Каша манная молочная</t>
  </si>
  <si>
    <t>Кнели куриные с рисом</t>
  </si>
  <si>
    <t>Салат из  свежих огурцов с луком</t>
  </si>
  <si>
    <t>Пудинг из  печени</t>
  </si>
  <si>
    <t>Каша перловая рассыпчатая</t>
  </si>
  <si>
    <t>Щи из свежей капусты с картофелем</t>
  </si>
  <si>
    <t>Плов из риса и мяса.</t>
  </si>
  <si>
    <t xml:space="preserve">Каша гречневая молочная </t>
  </si>
  <si>
    <t>Суп-пюре с яйцом</t>
  </si>
  <si>
    <t>Куриное рагу с картофелем.</t>
  </si>
  <si>
    <t>Салат из свежих помидоров с перцем</t>
  </si>
  <si>
    <t>Творожно-морковный пудинг</t>
  </si>
  <si>
    <t>Бутерброд с джемом или повидлом</t>
  </si>
  <si>
    <t>Булочка "Веснушка"</t>
  </si>
  <si>
    <t>Котлеты рыбные любительские</t>
  </si>
  <si>
    <t>Пюре картофельное.</t>
  </si>
  <si>
    <t>Икра овощная сборная</t>
  </si>
  <si>
    <t xml:space="preserve">Сырники из творога </t>
  </si>
  <si>
    <t>Среднее значение за период:</t>
  </si>
  <si>
    <t>Примерное меню и пищевая ценность приготовляемых блюд (2 понедельник)</t>
  </si>
  <si>
    <t>Примерное меню и пищевая ценность приготовляемых блюд (1 пятница)</t>
  </si>
  <si>
    <t>Примерное меню и пищевая ценность приготовляемых блюд (1 четверг)</t>
  </si>
  <si>
    <t>Примерное меню и пищевая ценность приготовляемых блюд (1 среда)</t>
  </si>
  <si>
    <t>Примерное меню и пищевая ценность приготовляемых блюд (1 вторник)</t>
  </si>
  <si>
    <t>Примерное меню и пищевая ценность приготовляемых блюд (1 понедельник)</t>
  </si>
  <si>
    <t>Примерное меню и пищевая ценность приготовляемых блюд (2 вторник)</t>
  </si>
  <si>
    <t>Примерное меню и пищевая ценность приготовляемых блюд (2 среда)</t>
  </si>
  <si>
    <t>Примерное меню и пищевая ценность приготовляемых блюд (2 четверг)</t>
  </si>
  <si>
    <t>Примерное меню и пищевая ценность приготовляемых блюд (2 пятница)</t>
  </si>
  <si>
    <t>МАДОУ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</si>
</sst>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Arial"/>
    </font>
    <font>
      <u/>
      <sz val="8"/>
      <color theme="1"/>
      <name val="Arial"/>
    </font>
    <font>
      <sz val="8"/>
      <color theme="1"/>
      <name val="Arial"/>
    </font>
    <font>
      <b/>
      <sz val="12"/>
      <color theme="1"/>
      <name val="Arial"/>
    </font>
    <font>
      <b/>
      <sz val="8"/>
      <color theme="1"/>
      <name val="Arial"/>
    </font>
    <font>
      <sz val="8"/>
      <name val="Arial"/>
    </font>
    <font>
      <sz val="8"/>
      <color theme="1"/>
      <name val="Calibri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2"/>
  <sheetViews>
    <sheetView tabSelected="1" zoomScaleNormal="100" workbookViewId="0">
      <selection activeCell="A334" sqref="A334"/>
    </sheetView>
  </sheetViews>
  <sheetFormatPr defaultColWidth="16.83203125" defaultRowHeight="15" customHeight="1" x14ac:dyDescent="0.2"/>
  <cols>
    <col min="1" max="1" width="16.6640625" customWidth="1"/>
    <col min="2" max="2" width="36.33203125" customWidth="1"/>
    <col min="3" max="3" width="9.1640625" customWidth="1"/>
    <col min="4" max="8" width="12.6640625" customWidth="1"/>
    <col min="9" max="25" width="9" customWidth="1"/>
  </cols>
  <sheetData>
    <row r="1" spans="1:8" ht="12" customHeight="1" x14ac:dyDescent="0.2">
      <c r="A1" s="1" t="s">
        <v>102</v>
      </c>
      <c r="D1" s="33"/>
      <c r="E1" s="29"/>
      <c r="F1" s="29"/>
      <c r="G1" s="29"/>
      <c r="H1" s="29"/>
    </row>
    <row r="2" spans="1:8" ht="12" customHeight="1" x14ac:dyDescent="0.25">
      <c r="A2" s="35" t="s">
        <v>1</v>
      </c>
      <c r="B2" s="29"/>
      <c r="C2" s="29"/>
      <c r="D2" s="29"/>
      <c r="E2" s="29"/>
      <c r="F2" s="29"/>
      <c r="G2" s="29"/>
      <c r="H2" s="29"/>
    </row>
    <row r="3" spans="1:8" ht="12" customHeight="1" x14ac:dyDescent="0.2">
      <c r="A3" s="3" t="s">
        <v>2</v>
      </c>
      <c r="F3" s="28"/>
      <c r="G3" s="29"/>
    </row>
    <row r="4" spans="1:8" ht="22.5" customHeight="1" x14ac:dyDescent="0.2">
      <c r="A4" s="36" t="s">
        <v>97</v>
      </c>
      <c r="B4" s="37"/>
      <c r="C4" s="37"/>
      <c r="D4" s="37"/>
      <c r="E4" s="37"/>
      <c r="F4" s="37"/>
      <c r="G4" s="37"/>
    </row>
    <row r="5" spans="1:8" ht="12" customHeight="1" x14ac:dyDescent="0.2">
      <c r="A5" s="30" t="s">
        <v>3</v>
      </c>
      <c r="B5" s="30" t="s">
        <v>4</v>
      </c>
      <c r="C5" s="30" t="s">
        <v>5</v>
      </c>
      <c r="D5" s="34" t="s">
        <v>6</v>
      </c>
      <c r="E5" s="26"/>
      <c r="F5" s="27"/>
      <c r="G5" s="30" t="s">
        <v>7</v>
      </c>
      <c r="H5" s="30" t="s">
        <v>8</v>
      </c>
    </row>
    <row r="6" spans="1:8" ht="34.5" customHeight="1" x14ac:dyDescent="0.2">
      <c r="A6" s="32"/>
      <c r="B6" s="32"/>
      <c r="C6" s="32"/>
      <c r="D6" s="4" t="s">
        <v>9</v>
      </c>
      <c r="E6" s="4" t="s">
        <v>10</v>
      </c>
      <c r="F6" s="4" t="s">
        <v>11</v>
      </c>
      <c r="G6" s="32"/>
      <c r="H6" s="31"/>
    </row>
    <row r="7" spans="1:8" ht="12" customHeight="1" x14ac:dyDescent="0.2">
      <c r="A7" s="5" t="s">
        <v>12</v>
      </c>
      <c r="B7" s="6"/>
      <c r="C7" s="6"/>
      <c r="D7" s="6"/>
      <c r="E7" s="6"/>
      <c r="F7" s="6"/>
      <c r="G7" s="6"/>
      <c r="H7" s="7"/>
    </row>
    <row r="8" spans="1:8" ht="12" customHeight="1" x14ac:dyDescent="0.2">
      <c r="B8" s="8" t="s">
        <v>13</v>
      </c>
      <c r="C8" s="9">
        <v>200</v>
      </c>
      <c r="D8" s="10">
        <v>8</v>
      </c>
      <c r="E8" s="10">
        <v>7</v>
      </c>
      <c r="F8" s="10">
        <v>35</v>
      </c>
      <c r="G8" s="10">
        <v>235</v>
      </c>
      <c r="H8" s="11">
        <v>1046</v>
      </c>
    </row>
    <row r="9" spans="1:8" ht="12" customHeight="1" x14ac:dyDescent="0.2">
      <c r="B9" s="8" t="s">
        <v>14</v>
      </c>
      <c r="C9" s="9">
        <v>40</v>
      </c>
      <c r="D9" s="10">
        <v>5</v>
      </c>
      <c r="E9" s="10">
        <v>5</v>
      </c>
      <c r="F9" s="12"/>
      <c r="G9" s="10">
        <v>63</v>
      </c>
      <c r="H9" s="11">
        <v>1031</v>
      </c>
    </row>
    <row r="10" spans="1:8" ht="12" customHeight="1" x14ac:dyDescent="0.2">
      <c r="B10" s="8" t="s">
        <v>15</v>
      </c>
      <c r="C10" s="9">
        <v>14</v>
      </c>
      <c r="D10" s="10">
        <v>3</v>
      </c>
      <c r="E10" s="10">
        <v>4</v>
      </c>
      <c r="F10" s="12"/>
      <c r="G10" s="10">
        <v>50</v>
      </c>
      <c r="H10" s="10">
        <v>27</v>
      </c>
    </row>
    <row r="11" spans="1:8" ht="12" customHeight="1" x14ac:dyDescent="0.2">
      <c r="B11" s="8" t="s">
        <v>16</v>
      </c>
      <c r="C11" s="9">
        <v>30</v>
      </c>
      <c r="D11" s="10">
        <v>2</v>
      </c>
      <c r="E11" s="12"/>
      <c r="F11" s="10">
        <v>15</v>
      </c>
      <c r="G11" s="10">
        <v>66</v>
      </c>
      <c r="H11" s="10">
        <v>420</v>
      </c>
    </row>
    <row r="12" spans="1:8" ht="12" customHeight="1" x14ac:dyDescent="0.2">
      <c r="B12" s="8" t="s">
        <v>17</v>
      </c>
      <c r="C12" s="9">
        <v>5</v>
      </c>
      <c r="D12" s="12"/>
      <c r="E12" s="10">
        <v>4</v>
      </c>
      <c r="F12" s="12"/>
      <c r="G12" s="10">
        <v>37</v>
      </c>
      <c r="H12" s="10">
        <v>47</v>
      </c>
    </row>
    <row r="13" spans="1:8" ht="12" customHeight="1" x14ac:dyDescent="0.2">
      <c r="B13" s="8" t="s">
        <v>18</v>
      </c>
      <c r="C13" s="9">
        <v>200</v>
      </c>
      <c r="D13" s="10">
        <v>3</v>
      </c>
      <c r="E13" s="10">
        <v>3</v>
      </c>
      <c r="F13" s="10">
        <v>17</v>
      </c>
      <c r="G13" s="10">
        <v>103</v>
      </c>
      <c r="H13" s="10">
        <v>176</v>
      </c>
    </row>
    <row r="14" spans="1:8" ht="12" customHeight="1" x14ac:dyDescent="0.2">
      <c r="A14" s="25" t="s">
        <v>19</v>
      </c>
      <c r="B14" s="26"/>
      <c r="C14" s="27"/>
      <c r="D14" s="10">
        <f>SUM(D8:D13)</f>
        <v>21</v>
      </c>
      <c r="E14" s="10">
        <f t="shared" ref="E14:G14" si="0">SUM(E8:E13)</f>
        <v>23</v>
      </c>
      <c r="F14" s="10">
        <f t="shared" si="0"/>
        <v>67</v>
      </c>
      <c r="G14" s="10">
        <f t="shared" si="0"/>
        <v>554</v>
      </c>
      <c r="H14" s="12"/>
    </row>
    <row r="15" spans="1:8" ht="12" customHeight="1" x14ac:dyDescent="0.2">
      <c r="A15" s="5" t="s">
        <v>20</v>
      </c>
      <c r="B15" s="6"/>
      <c r="C15" s="6"/>
      <c r="D15" s="6"/>
      <c r="E15" s="6"/>
      <c r="F15" s="6"/>
      <c r="G15" s="6"/>
      <c r="H15" s="7"/>
    </row>
    <row r="16" spans="1:8" ht="12" customHeight="1" x14ac:dyDescent="0.2">
      <c r="B16" s="8" t="s">
        <v>21</v>
      </c>
      <c r="C16" s="9">
        <v>100</v>
      </c>
      <c r="D16" s="12"/>
      <c r="E16" s="12"/>
      <c r="F16" s="10">
        <v>10</v>
      </c>
      <c r="G16" s="10">
        <v>47</v>
      </c>
      <c r="H16" s="10">
        <v>140</v>
      </c>
    </row>
    <row r="17" spans="1:8" ht="12" customHeight="1" x14ac:dyDescent="0.2">
      <c r="A17" s="25" t="s">
        <v>22</v>
      </c>
      <c r="B17" s="26"/>
      <c r="C17" s="27"/>
      <c r="D17" s="12"/>
      <c r="E17" s="12"/>
      <c r="F17" s="10">
        <v>10</v>
      </c>
      <c r="G17" s="10">
        <v>47</v>
      </c>
      <c r="H17" s="12"/>
    </row>
    <row r="18" spans="1:8" ht="12" customHeight="1" x14ac:dyDescent="0.2">
      <c r="A18" s="5" t="s">
        <v>23</v>
      </c>
      <c r="B18" s="6"/>
      <c r="C18" s="6"/>
      <c r="D18" s="6"/>
      <c r="E18" s="6"/>
      <c r="F18" s="6"/>
      <c r="G18" s="6"/>
      <c r="H18" s="7"/>
    </row>
    <row r="19" spans="1:8" ht="12" customHeight="1" x14ac:dyDescent="0.2">
      <c r="B19" s="8" t="s">
        <v>24</v>
      </c>
      <c r="C19" s="9">
        <v>200</v>
      </c>
      <c r="D19" s="10">
        <v>2</v>
      </c>
      <c r="E19" s="10">
        <v>2</v>
      </c>
      <c r="F19" s="10">
        <v>14</v>
      </c>
      <c r="G19" s="10">
        <v>86</v>
      </c>
      <c r="H19" s="11">
        <v>1032</v>
      </c>
    </row>
    <row r="20" spans="1:8" ht="12" customHeight="1" x14ac:dyDescent="0.2">
      <c r="B20" s="8" t="s">
        <v>25</v>
      </c>
      <c r="C20" s="9">
        <v>55</v>
      </c>
      <c r="D20" s="10">
        <v>16</v>
      </c>
      <c r="E20" s="10">
        <v>20</v>
      </c>
      <c r="F20" s="10">
        <v>2</v>
      </c>
      <c r="G20" s="10">
        <v>253</v>
      </c>
      <c r="H20" s="10">
        <v>123</v>
      </c>
    </row>
    <row r="21" spans="1:8" ht="12" customHeight="1" x14ac:dyDescent="0.2">
      <c r="B21" s="8" t="s">
        <v>26</v>
      </c>
      <c r="C21" s="9">
        <v>110</v>
      </c>
      <c r="D21" s="10">
        <v>5</v>
      </c>
      <c r="E21" s="10">
        <v>4</v>
      </c>
      <c r="F21" s="10">
        <v>31</v>
      </c>
      <c r="G21" s="10">
        <v>177</v>
      </c>
      <c r="H21" s="11">
        <v>1039</v>
      </c>
    </row>
    <row r="22" spans="1:8" ht="12" customHeight="1" x14ac:dyDescent="0.2">
      <c r="B22" s="8" t="s">
        <v>27</v>
      </c>
      <c r="C22" s="9">
        <v>50</v>
      </c>
      <c r="D22" s="12"/>
      <c r="E22" s="10">
        <v>4</v>
      </c>
      <c r="F22" s="10">
        <v>2</v>
      </c>
      <c r="G22" s="10">
        <v>47</v>
      </c>
      <c r="H22" s="10">
        <v>19</v>
      </c>
    </row>
    <row r="23" spans="1:8" ht="12" customHeight="1" x14ac:dyDescent="0.2">
      <c r="B23" s="8" t="s">
        <v>16</v>
      </c>
      <c r="C23" s="9">
        <v>20</v>
      </c>
      <c r="D23" s="10">
        <v>2</v>
      </c>
      <c r="E23" s="12"/>
      <c r="F23" s="10">
        <v>10</v>
      </c>
      <c r="G23" s="10">
        <v>44</v>
      </c>
      <c r="H23" s="10">
        <v>420</v>
      </c>
    </row>
    <row r="24" spans="1:8" ht="12" customHeight="1" x14ac:dyDescent="0.2">
      <c r="B24" s="8" t="s">
        <v>28</v>
      </c>
      <c r="C24" s="9">
        <v>50</v>
      </c>
      <c r="D24" s="10">
        <v>3</v>
      </c>
      <c r="E24" s="10">
        <v>1</v>
      </c>
      <c r="F24" s="10">
        <v>17</v>
      </c>
      <c r="G24" s="10">
        <v>91</v>
      </c>
      <c r="H24" s="10">
        <v>421</v>
      </c>
    </row>
    <row r="25" spans="1:8" ht="12" customHeight="1" x14ac:dyDescent="0.2">
      <c r="B25" s="8" t="s">
        <v>29</v>
      </c>
      <c r="C25" s="9">
        <v>200</v>
      </c>
      <c r="D25" s="10">
        <v>1</v>
      </c>
      <c r="E25" s="12"/>
      <c r="F25" s="10">
        <v>23</v>
      </c>
      <c r="G25" s="10">
        <v>100</v>
      </c>
      <c r="H25" s="10">
        <v>130</v>
      </c>
    </row>
    <row r="26" spans="1:8" ht="12" customHeight="1" x14ac:dyDescent="0.2">
      <c r="A26" s="25" t="s">
        <v>30</v>
      </c>
      <c r="B26" s="26"/>
      <c r="C26" s="27"/>
      <c r="D26" s="10">
        <f t="shared" ref="D26:G26" si="1">SUM(D19:D25)</f>
        <v>29</v>
      </c>
      <c r="E26" s="10">
        <f t="shared" si="1"/>
        <v>31</v>
      </c>
      <c r="F26" s="10">
        <f t="shared" si="1"/>
        <v>99</v>
      </c>
      <c r="G26" s="10">
        <f t="shared" si="1"/>
        <v>798</v>
      </c>
      <c r="H26" s="12"/>
    </row>
    <row r="27" spans="1:8" ht="12" customHeight="1" x14ac:dyDescent="0.2">
      <c r="A27" s="5" t="s">
        <v>31</v>
      </c>
      <c r="B27" s="6"/>
      <c r="C27" s="6"/>
      <c r="D27" s="6"/>
      <c r="E27" s="6"/>
      <c r="F27" s="6"/>
      <c r="G27" s="6"/>
      <c r="H27" s="7"/>
    </row>
    <row r="28" spans="1:8" ht="12" customHeight="1" x14ac:dyDescent="0.2">
      <c r="B28" s="8" t="s">
        <v>32</v>
      </c>
      <c r="C28" s="9">
        <v>160</v>
      </c>
      <c r="D28" s="10">
        <v>21</v>
      </c>
      <c r="E28" s="10">
        <v>9</v>
      </c>
      <c r="F28" s="10">
        <v>24</v>
      </c>
      <c r="G28" s="10">
        <v>264</v>
      </c>
      <c r="H28" s="13">
        <v>95.02</v>
      </c>
    </row>
    <row r="29" spans="1:8" ht="12" customHeight="1" x14ac:dyDescent="0.2">
      <c r="B29" s="8" t="s">
        <v>33</v>
      </c>
      <c r="C29" s="9">
        <v>30</v>
      </c>
      <c r="D29" s="10">
        <v>1</v>
      </c>
      <c r="E29" s="10">
        <v>2</v>
      </c>
      <c r="F29" s="10">
        <v>2</v>
      </c>
      <c r="G29" s="10">
        <v>28</v>
      </c>
      <c r="H29" s="10">
        <v>45</v>
      </c>
    </row>
    <row r="30" spans="1:8" ht="12" customHeight="1" x14ac:dyDescent="0.2">
      <c r="B30" s="8" t="s">
        <v>34</v>
      </c>
      <c r="C30" s="9">
        <v>50</v>
      </c>
      <c r="D30" s="10">
        <v>1</v>
      </c>
      <c r="E30" s="10">
        <v>2</v>
      </c>
      <c r="F30" s="10">
        <v>5</v>
      </c>
      <c r="G30" s="10">
        <v>42</v>
      </c>
      <c r="H30" s="10">
        <v>148</v>
      </c>
    </row>
    <row r="31" spans="1:8" ht="12" customHeight="1" x14ac:dyDescent="0.2">
      <c r="B31" s="8" t="s">
        <v>16</v>
      </c>
      <c r="C31" s="9">
        <v>30</v>
      </c>
      <c r="D31" s="10">
        <v>2</v>
      </c>
      <c r="E31" s="12"/>
      <c r="F31" s="10">
        <v>15</v>
      </c>
      <c r="G31" s="10">
        <v>66</v>
      </c>
      <c r="H31" s="10">
        <v>420</v>
      </c>
    </row>
    <row r="32" spans="1:8" ht="12" customHeight="1" x14ac:dyDescent="0.2">
      <c r="B32" s="8" t="s">
        <v>35</v>
      </c>
      <c r="C32" s="9">
        <v>200</v>
      </c>
      <c r="D32" s="12"/>
      <c r="E32" s="12"/>
      <c r="F32" s="10">
        <v>14</v>
      </c>
      <c r="G32" s="10">
        <v>54</v>
      </c>
      <c r="H32" s="13">
        <v>181.02</v>
      </c>
    </row>
    <row r="33" spans="1:8" ht="12" customHeight="1" x14ac:dyDescent="0.2">
      <c r="A33" s="25" t="s">
        <v>36</v>
      </c>
      <c r="B33" s="26"/>
      <c r="C33" s="27"/>
      <c r="D33" s="10">
        <f t="shared" ref="D33:G33" si="2">SUM(D28:D32)</f>
        <v>25</v>
      </c>
      <c r="E33" s="10">
        <f t="shared" si="2"/>
        <v>13</v>
      </c>
      <c r="F33" s="10">
        <f t="shared" si="2"/>
        <v>60</v>
      </c>
      <c r="G33" s="10">
        <f t="shared" si="2"/>
        <v>454</v>
      </c>
      <c r="H33" s="12"/>
    </row>
    <row r="34" spans="1:8" ht="12" customHeight="1" x14ac:dyDescent="0.2">
      <c r="A34" s="5" t="s">
        <v>37</v>
      </c>
      <c r="B34" s="6"/>
      <c r="C34" s="6"/>
      <c r="D34" s="6"/>
      <c r="E34" s="6"/>
      <c r="F34" s="6"/>
      <c r="G34" s="6"/>
      <c r="H34" s="7"/>
    </row>
    <row r="35" spans="1:8" ht="12" customHeight="1" x14ac:dyDescent="0.2">
      <c r="B35" s="8" t="s">
        <v>38</v>
      </c>
      <c r="C35" s="9">
        <v>150</v>
      </c>
      <c r="D35" s="10">
        <v>4</v>
      </c>
      <c r="E35" s="10">
        <v>4</v>
      </c>
      <c r="F35" s="10">
        <v>6</v>
      </c>
      <c r="G35" s="10">
        <v>84</v>
      </c>
      <c r="H35" s="10">
        <v>174</v>
      </c>
    </row>
    <row r="36" spans="1:8" ht="12" customHeight="1" x14ac:dyDescent="0.2">
      <c r="B36" s="8" t="s">
        <v>39</v>
      </c>
      <c r="C36" s="9">
        <v>30</v>
      </c>
      <c r="D36" s="10">
        <v>6</v>
      </c>
      <c r="E36" s="10">
        <v>3</v>
      </c>
      <c r="F36" s="10">
        <v>20</v>
      </c>
      <c r="G36" s="10">
        <v>141</v>
      </c>
      <c r="H36" s="10">
        <v>5</v>
      </c>
    </row>
    <row r="37" spans="1:8" ht="12" customHeight="1" x14ac:dyDescent="0.2">
      <c r="A37" s="25" t="s">
        <v>40</v>
      </c>
      <c r="B37" s="26"/>
      <c r="C37" s="27"/>
      <c r="D37" s="10">
        <f t="shared" ref="D37:G37" si="3">SUM(D35:D36)</f>
        <v>10</v>
      </c>
      <c r="E37" s="10">
        <f t="shared" si="3"/>
        <v>7</v>
      </c>
      <c r="F37" s="10">
        <f t="shared" si="3"/>
        <v>26</v>
      </c>
      <c r="G37" s="10">
        <f t="shared" si="3"/>
        <v>225</v>
      </c>
      <c r="H37" s="12"/>
    </row>
    <row r="38" spans="1:8" ht="12" customHeight="1" x14ac:dyDescent="0.2">
      <c r="A38" s="25" t="s">
        <v>41</v>
      </c>
      <c r="B38" s="26"/>
      <c r="C38" s="27"/>
      <c r="D38" s="10">
        <f t="shared" ref="D38:G38" si="4">D14+D17+D26+D33+D37</f>
        <v>85</v>
      </c>
      <c r="E38" s="10">
        <f t="shared" si="4"/>
        <v>74</v>
      </c>
      <c r="F38" s="10">
        <f t="shared" si="4"/>
        <v>262</v>
      </c>
      <c r="G38" s="10">
        <f t="shared" si="4"/>
        <v>2078</v>
      </c>
      <c r="H38" s="12"/>
    </row>
    <row r="39" spans="1:8" ht="36" customHeight="1" x14ac:dyDescent="0.2">
      <c r="A39" s="15"/>
      <c r="B39" s="16"/>
      <c r="C39" s="16"/>
      <c r="D39" s="17"/>
      <c r="E39" s="17"/>
      <c r="F39" s="17"/>
      <c r="G39" s="17"/>
      <c r="H39" s="18"/>
    </row>
    <row r="40" spans="1:8" ht="12" customHeight="1" x14ac:dyDescent="0.2">
      <c r="A40" s="1" t="s">
        <v>102</v>
      </c>
      <c r="D40" s="33"/>
      <c r="E40" s="29"/>
      <c r="F40" s="29"/>
      <c r="G40" s="29"/>
      <c r="H40" s="29"/>
    </row>
    <row r="41" spans="1:8" ht="12" customHeight="1" x14ac:dyDescent="0.2">
      <c r="A41" s="22" t="s">
        <v>96</v>
      </c>
    </row>
    <row r="42" spans="1:8" ht="12" customHeight="1" x14ac:dyDescent="0.2">
      <c r="A42" s="3" t="s">
        <v>2</v>
      </c>
      <c r="F42" s="28"/>
      <c r="G42" s="29"/>
    </row>
    <row r="43" spans="1:8" ht="12" customHeight="1" x14ac:dyDescent="0.2">
      <c r="A43" s="30" t="s">
        <v>3</v>
      </c>
      <c r="B43" s="30" t="s">
        <v>4</v>
      </c>
      <c r="C43" s="30" t="s">
        <v>5</v>
      </c>
      <c r="D43" s="34" t="s">
        <v>6</v>
      </c>
      <c r="E43" s="26"/>
      <c r="F43" s="27"/>
      <c r="G43" s="30" t="s">
        <v>7</v>
      </c>
      <c r="H43" s="30" t="s">
        <v>8</v>
      </c>
    </row>
    <row r="44" spans="1:8" ht="32.25" customHeight="1" x14ac:dyDescent="0.2">
      <c r="A44" s="32"/>
      <c r="B44" s="32"/>
      <c r="C44" s="32"/>
      <c r="D44" s="4" t="s">
        <v>9</v>
      </c>
      <c r="E44" s="4" t="s">
        <v>10</v>
      </c>
      <c r="F44" s="4" t="s">
        <v>11</v>
      </c>
      <c r="G44" s="32"/>
      <c r="H44" s="31"/>
    </row>
    <row r="45" spans="1:8" ht="12" customHeight="1" x14ac:dyDescent="0.2">
      <c r="A45" s="5" t="s">
        <v>12</v>
      </c>
      <c r="B45" s="6"/>
      <c r="C45" s="6"/>
      <c r="D45" s="6"/>
      <c r="E45" s="6"/>
      <c r="F45" s="6"/>
      <c r="G45" s="6"/>
      <c r="H45" s="7"/>
    </row>
    <row r="46" spans="1:8" ht="12" customHeight="1" x14ac:dyDescent="0.2">
      <c r="B46" s="8" t="s">
        <v>42</v>
      </c>
      <c r="C46" s="9">
        <v>60</v>
      </c>
      <c r="D46" s="10">
        <v>10</v>
      </c>
      <c r="E46" s="10">
        <v>6</v>
      </c>
      <c r="F46" s="12"/>
      <c r="G46" s="10">
        <v>94</v>
      </c>
      <c r="H46" s="10">
        <v>113</v>
      </c>
    </row>
    <row r="47" spans="1:8" ht="12" customHeight="1" x14ac:dyDescent="0.2">
      <c r="B47" s="8" t="s">
        <v>43</v>
      </c>
      <c r="C47" s="9">
        <v>150</v>
      </c>
      <c r="D47" s="10">
        <v>3</v>
      </c>
      <c r="E47" s="10">
        <v>3</v>
      </c>
      <c r="F47" s="10">
        <v>26</v>
      </c>
      <c r="G47" s="10">
        <v>144</v>
      </c>
      <c r="H47" s="10">
        <v>54</v>
      </c>
    </row>
    <row r="48" spans="1:8" ht="12" customHeight="1" x14ac:dyDescent="0.2">
      <c r="B48" s="8" t="s">
        <v>16</v>
      </c>
      <c r="C48" s="9">
        <v>40</v>
      </c>
      <c r="D48" s="10">
        <v>3</v>
      </c>
      <c r="E48" s="12"/>
      <c r="F48" s="10">
        <v>20</v>
      </c>
      <c r="G48" s="10">
        <v>88</v>
      </c>
      <c r="H48" s="10">
        <v>420</v>
      </c>
    </row>
    <row r="49" spans="1:8" ht="12" customHeight="1" x14ac:dyDescent="0.2">
      <c r="B49" s="8" t="s">
        <v>17</v>
      </c>
      <c r="C49" s="9">
        <v>5</v>
      </c>
      <c r="D49" s="12"/>
      <c r="E49" s="10">
        <v>4</v>
      </c>
      <c r="F49" s="12"/>
      <c r="G49" s="10">
        <v>37</v>
      </c>
      <c r="H49" s="10">
        <v>47</v>
      </c>
    </row>
    <row r="50" spans="1:8" ht="12" customHeight="1" x14ac:dyDescent="0.2">
      <c r="B50" s="8" t="s">
        <v>44</v>
      </c>
      <c r="C50" s="9">
        <v>200</v>
      </c>
      <c r="D50" s="12"/>
      <c r="E50" s="12"/>
      <c r="F50" s="10">
        <v>12</v>
      </c>
      <c r="G50" s="10">
        <v>49</v>
      </c>
      <c r="H50" s="10">
        <v>181</v>
      </c>
    </row>
    <row r="51" spans="1:8" ht="12" customHeight="1" x14ac:dyDescent="0.2">
      <c r="A51" s="25" t="s">
        <v>19</v>
      </c>
      <c r="B51" s="26"/>
      <c r="C51" s="27"/>
      <c r="D51" s="10">
        <f>SUM(D46:D50)</f>
        <v>16</v>
      </c>
      <c r="E51" s="10">
        <f t="shared" ref="E51:G51" si="5">SUM(E46:E50)</f>
        <v>13</v>
      </c>
      <c r="F51" s="10">
        <f t="shared" si="5"/>
        <v>58</v>
      </c>
      <c r="G51" s="10">
        <f t="shared" si="5"/>
        <v>412</v>
      </c>
      <c r="H51" s="12"/>
    </row>
    <row r="52" spans="1:8" ht="12" customHeight="1" x14ac:dyDescent="0.2">
      <c r="A52" s="5" t="s">
        <v>20</v>
      </c>
      <c r="B52" s="6"/>
      <c r="C52" s="6"/>
      <c r="D52" s="6"/>
      <c r="E52" s="6"/>
      <c r="F52" s="6"/>
      <c r="G52" s="6"/>
      <c r="H52" s="7"/>
    </row>
    <row r="53" spans="1:8" ht="12" customHeight="1" x14ac:dyDescent="0.2">
      <c r="B53" s="8" t="s">
        <v>38</v>
      </c>
      <c r="C53" s="9">
        <v>100</v>
      </c>
      <c r="D53" s="10">
        <v>3</v>
      </c>
      <c r="E53" s="10">
        <v>3</v>
      </c>
      <c r="F53" s="10">
        <v>4</v>
      </c>
      <c r="G53" s="10">
        <v>56</v>
      </c>
      <c r="H53" s="10">
        <v>174</v>
      </c>
    </row>
    <row r="54" spans="1:8" ht="12" customHeight="1" x14ac:dyDescent="0.2">
      <c r="A54" s="25" t="s">
        <v>22</v>
      </c>
      <c r="B54" s="26"/>
      <c r="C54" s="27"/>
      <c r="D54" s="10">
        <f>SUM(D53)</f>
        <v>3</v>
      </c>
      <c r="E54" s="10">
        <f t="shared" ref="E54:F54" si="6">SUM(E53)</f>
        <v>3</v>
      </c>
      <c r="F54" s="10">
        <f t="shared" si="6"/>
        <v>4</v>
      </c>
      <c r="G54" s="10">
        <v>56</v>
      </c>
      <c r="H54" s="12"/>
    </row>
    <row r="55" spans="1:8" ht="12" customHeight="1" x14ac:dyDescent="0.2">
      <c r="A55" s="5" t="s">
        <v>23</v>
      </c>
      <c r="B55" s="6"/>
      <c r="C55" s="6"/>
      <c r="D55" s="6"/>
      <c r="E55" s="6"/>
      <c r="F55" s="6"/>
      <c r="G55" s="6"/>
      <c r="H55" s="7"/>
    </row>
    <row r="56" spans="1:8" ht="12" customHeight="1" x14ac:dyDescent="0.2">
      <c r="B56" s="8" t="s">
        <v>45</v>
      </c>
      <c r="C56" s="9">
        <v>200</v>
      </c>
      <c r="D56" s="10">
        <v>2</v>
      </c>
      <c r="E56" s="10">
        <v>6</v>
      </c>
      <c r="F56" s="10">
        <v>14</v>
      </c>
      <c r="G56" s="10">
        <v>115</v>
      </c>
      <c r="H56" s="10">
        <v>22</v>
      </c>
    </row>
    <row r="57" spans="1:8" ht="12" customHeight="1" x14ac:dyDescent="0.2">
      <c r="B57" s="8" t="s">
        <v>46</v>
      </c>
      <c r="C57" s="9">
        <v>200</v>
      </c>
      <c r="D57" s="10">
        <v>13</v>
      </c>
      <c r="E57" s="10">
        <v>13</v>
      </c>
      <c r="F57" s="10">
        <v>22</v>
      </c>
      <c r="G57" s="10">
        <v>255</v>
      </c>
      <c r="H57" s="10">
        <v>104</v>
      </c>
    </row>
    <row r="58" spans="1:8" ht="12" customHeight="1" x14ac:dyDescent="0.2">
      <c r="B58" s="8" t="s">
        <v>16</v>
      </c>
      <c r="C58" s="9">
        <v>30</v>
      </c>
      <c r="D58" s="10">
        <v>2</v>
      </c>
      <c r="E58" s="12"/>
      <c r="F58" s="10">
        <v>15</v>
      </c>
      <c r="G58" s="10">
        <v>66</v>
      </c>
      <c r="H58" s="10">
        <v>420</v>
      </c>
    </row>
    <row r="59" spans="1:8" ht="12" customHeight="1" x14ac:dyDescent="0.2">
      <c r="B59" s="8" t="s">
        <v>28</v>
      </c>
      <c r="C59" s="9">
        <v>50</v>
      </c>
      <c r="D59" s="10">
        <v>3</v>
      </c>
      <c r="E59" s="10">
        <v>1</v>
      </c>
      <c r="F59" s="10">
        <v>17</v>
      </c>
      <c r="G59" s="10">
        <v>91</v>
      </c>
      <c r="H59" s="10">
        <v>421</v>
      </c>
    </row>
    <row r="60" spans="1:8" ht="12" customHeight="1" x14ac:dyDescent="0.2">
      <c r="B60" s="8" t="s">
        <v>47</v>
      </c>
      <c r="C60" s="9">
        <v>200</v>
      </c>
      <c r="D60" s="12"/>
      <c r="E60" s="12"/>
      <c r="F60" s="10">
        <v>23</v>
      </c>
      <c r="G60" s="10">
        <v>93</v>
      </c>
      <c r="H60" s="13">
        <v>167.02</v>
      </c>
    </row>
    <row r="61" spans="1:8" ht="12" customHeight="1" x14ac:dyDescent="0.2">
      <c r="A61" s="25" t="s">
        <v>30</v>
      </c>
      <c r="B61" s="26"/>
      <c r="C61" s="27"/>
      <c r="D61" s="10">
        <f>SUM(D56:D60)</f>
        <v>20</v>
      </c>
      <c r="E61" s="10">
        <f t="shared" ref="E61:G61" si="7">SUM(E56:E60)</f>
        <v>20</v>
      </c>
      <c r="F61" s="10">
        <f t="shared" si="7"/>
        <v>91</v>
      </c>
      <c r="G61" s="10">
        <f t="shared" si="7"/>
        <v>620</v>
      </c>
      <c r="H61" s="12"/>
    </row>
    <row r="62" spans="1:8" ht="12" customHeight="1" x14ac:dyDescent="0.2">
      <c r="A62" s="5" t="s">
        <v>31</v>
      </c>
      <c r="B62" s="6"/>
      <c r="C62" s="6"/>
      <c r="D62" s="6"/>
      <c r="E62" s="6"/>
      <c r="F62" s="6"/>
      <c r="G62" s="6"/>
      <c r="H62" s="7"/>
    </row>
    <row r="63" spans="1:8" ht="12" customHeight="1" x14ac:dyDescent="0.2">
      <c r="B63" s="8" t="s">
        <v>48</v>
      </c>
      <c r="C63" s="9">
        <v>200</v>
      </c>
      <c r="D63" s="10">
        <v>6</v>
      </c>
      <c r="E63" s="10">
        <v>6</v>
      </c>
      <c r="F63" s="10">
        <v>20</v>
      </c>
      <c r="G63" s="10">
        <v>158</v>
      </c>
      <c r="H63" s="10">
        <v>33</v>
      </c>
    </row>
    <row r="64" spans="1:8" ht="12" customHeight="1" x14ac:dyDescent="0.2">
      <c r="B64" s="8" t="s">
        <v>49</v>
      </c>
      <c r="C64" s="9">
        <v>80</v>
      </c>
      <c r="D64" s="10">
        <v>11</v>
      </c>
      <c r="E64" s="10">
        <v>6</v>
      </c>
      <c r="F64" s="10">
        <v>33</v>
      </c>
      <c r="G64" s="10">
        <v>235</v>
      </c>
      <c r="H64" s="10">
        <v>136</v>
      </c>
    </row>
    <row r="65" spans="1:8" ht="12" customHeight="1" x14ac:dyDescent="0.2">
      <c r="B65" s="8" t="s">
        <v>14</v>
      </c>
      <c r="C65" s="9">
        <v>40</v>
      </c>
      <c r="D65" s="10">
        <v>5</v>
      </c>
      <c r="E65" s="10">
        <v>5</v>
      </c>
      <c r="F65" s="12"/>
      <c r="G65" s="10">
        <v>63</v>
      </c>
      <c r="H65" s="11">
        <v>1031</v>
      </c>
    </row>
    <row r="66" spans="1:8" ht="12" customHeight="1" x14ac:dyDescent="0.2">
      <c r="B66" s="8" t="s">
        <v>50</v>
      </c>
      <c r="C66" s="9">
        <v>200</v>
      </c>
      <c r="D66" s="10">
        <v>3</v>
      </c>
      <c r="E66" s="10">
        <v>3</v>
      </c>
      <c r="F66" s="10">
        <v>17</v>
      </c>
      <c r="G66" s="10">
        <v>111</v>
      </c>
      <c r="H66" s="10">
        <v>171</v>
      </c>
    </row>
    <row r="67" spans="1:8" ht="12" customHeight="1" x14ac:dyDescent="0.2">
      <c r="A67" s="25" t="s">
        <v>36</v>
      </c>
      <c r="B67" s="26"/>
      <c r="C67" s="27"/>
      <c r="D67" s="10">
        <f>SUM(D63:D66)</f>
        <v>25</v>
      </c>
      <c r="E67" s="10">
        <f t="shared" ref="E67:G67" si="8">SUM(E63:E66)</f>
        <v>20</v>
      </c>
      <c r="F67" s="10">
        <f t="shared" si="8"/>
        <v>70</v>
      </c>
      <c r="G67" s="10">
        <f t="shared" si="8"/>
        <v>567</v>
      </c>
      <c r="H67" s="12"/>
    </row>
    <row r="68" spans="1:8" ht="12" customHeight="1" x14ac:dyDescent="0.2">
      <c r="A68" s="5" t="s">
        <v>37</v>
      </c>
      <c r="B68" s="6"/>
      <c r="C68" s="6"/>
      <c r="D68" s="6"/>
      <c r="E68" s="6"/>
      <c r="F68" s="6"/>
      <c r="G68" s="6"/>
      <c r="H68" s="7"/>
    </row>
    <row r="69" spans="1:8" ht="12" customHeight="1" x14ac:dyDescent="0.2">
      <c r="B69" s="8" t="s">
        <v>51</v>
      </c>
      <c r="C69" s="9">
        <v>200</v>
      </c>
      <c r="D69" s="10">
        <v>2</v>
      </c>
      <c r="E69" s="10">
        <v>2</v>
      </c>
      <c r="F69" s="10">
        <v>19</v>
      </c>
      <c r="G69" s="10">
        <v>105</v>
      </c>
      <c r="H69" s="10">
        <v>164</v>
      </c>
    </row>
    <row r="70" spans="1:8" ht="12" customHeight="1" x14ac:dyDescent="0.2">
      <c r="B70" s="8" t="s">
        <v>39</v>
      </c>
      <c r="C70" s="9">
        <v>30</v>
      </c>
      <c r="D70" s="10">
        <v>6</v>
      </c>
      <c r="E70" s="10">
        <v>3</v>
      </c>
      <c r="F70" s="10">
        <v>20</v>
      </c>
      <c r="G70" s="10">
        <v>141</v>
      </c>
      <c r="H70" s="10">
        <v>5</v>
      </c>
    </row>
    <row r="71" spans="1:8" ht="12" customHeight="1" x14ac:dyDescent="0.2">
      <c r="A71" s="25" t="s">
        <v>40</v>
      </c>
      <c r="B71" s="26"/>
      <c r="C71" s="27"/>
      <c r="D71" s="10">
        <f>SUM(D69:D70)</f>
        <v>8</v>
      </c>
      <c r="E71" s="10">
        <f t="shared" ref="E71:G71" si="9">SUM(E69:E70)</f>
        <v>5</v>
      </c>
      <c r="F71" s="10">
        <f t="shared" si="9"/>
        <v>39</v>
      </c>
      <c r="G71" s="10">
        <f t="shared" si="9"/>
        <v>246</v>
      </c>
      <c r="H71" s="12"/>
    </row>
    <row r="72" spans="1:8" ht="12" customHeight="1" x14ac:dyDescent="0.2">
      <c r="A72" s="25" t="s">
        <v>41</v>
      </c>
      <c r="B72" s="26"/>
      <c r="C72" s="27"/>
      <c r="D72" s="10">
        <f>D51+D54+D61+D67+D71</f>
        <v>72</v>
      </c>
      <c r="E72" s="10">
        <f t="shared" ref="E72:G72" si="10">E51+E54+E61+E67+E71</f>
        <v>61</v>
      </c>
      <c r="F72" s="10">
        <f t="shared" si="10"/>
        <v>262</v>
      </c>
      <c r="G72" s="10">
        <f t="shared" si="10"/>
        <v>1901</v>
      </c>
      <c r="H72" s="12"/>
    </row>
    <row r="73" spans="1:8" ht="31.5" customHeight="1" x14ac:dyDescent="0.2">
      <c r="A73" s="15"/>
      <c r="B73" s="16"/>
      <c r="C73" s="16"/>
      <c r="D73" s="17"/>
      <c r="E73" s="17"/>
      <c r="F73" s="17"/>
      <c r="G73" s="17"/>
      <c r="H73" s="18"/>
    </row>
    <row r="74" spans="1:8" ht="12" customHeight="1" x14ac:dyDescent="0.2">
      <c r="A74" s="1" t="s">
        <v>102</v>
      </c>
      <c r="D74" s="33"/>
      <c r="E74" s="29"/>
      <c r="F74" s="29"/>
      <c r="G74" s="29"/>
      <c r="H74" s="29"/>
    </row>
    <row r="75" spans="1:8" ht="12" customHeight="1" x14ac:dyDescent="0.2">
      <c r="A75" s="22" t="s">
        <v>95</v>
      </c>
    </row>
    <row r="76" spans="1:8" ht="12" customHeight="1" x14ac:dyDescent="0.2">
      <c r="A76" s="3" t="s">
        <v>2</v>
      </c>
      <c r="F76" s="28"/>
      <c r="G76" s="29"/>
    </row>
    <row r="77" spans="1:8" ht="12" customHeight="1" x14ac:dyDescent="0.2">
      <c r="C77" s="28"/>
      <c r="D77" s="29"/>
      <c r="E77" s="29"/>
      <c r="F77" s="29"/>
      <c r="G77" s="29"/>
    </row>
    <row r="78" spans="1:8" ht="12" customHeight="1" x14ac:dyDescent="0.2">
      <c r="A78" s="30" t="s">
        <v>3</v>
      </c>
      <c r="B78" s="30" t="s">
        <v>4</v>
      </c>
      <c r="C78" s="30" t="s">
        <v>5</v>
      </c>
      <c r="D78" s="34" t="s">
        <v>6</v>
      </c>
      <c r="E78" s="26"/>
      <c r="F78" s="27"/>
      <c r="G78" s="30" t="s">
        <v>7</v>
      </c>
      <c r="H78" s="30" t="s">
        <v>8</v>
      </c>
    </row>
    <row r="79" spans="1:8" ht="38.25" customHeight="1" x14ac:dyDescent="0.2">
      <c r="A79" s="32"/>
      <c r="B79" s="32"/>
      <c r="C79" s="32"/>
      <c r="D79" s="4" t="s">
        <v>9</v>
      </c>
      <c r="E79" s="4" t="s">
        <v>10</v>
      </c>
      <c r="F79" s="4" t="s">
        <v>11</v>
      </c>
      <c r="G79" s="32"/>
      <c r="H79" s="31"/>
    </row>
    <row r="80" spans="1:8" ht="12" customHeight="1" x14ac:dyDescent="0.2">
      <c r="A80" s="5" t="s">
        <v>12</v>
      </c>
      <c r="B80" s="6"/>
      <c r="C80" s="6"/>
      <c r="D80" s="6"/>
      <c r="E80" s="6"/>
      <c r="F80" s="6"/>
      <c r="G80" s="6"/>
      <c r="H80" s="7"/>
    </row>
    <row r="81" spans="1:8" ht="12" customHeight="1" x14ac:dyDescent="0.2">
      <c r="B81" s="8" t="s">
        <v>52</v>
      </c>
      <c r="C81" s="9">
        <v>200</v>
      </c>
      <c r="D81" s="10">
        <v>7</v>
      </c>
      <c r="E81" s="10">
        <v>7</v>
      </c>
      <c r="F81" s="10">
        <v>35</v>
      </c>
      <c r="G81" s="10">
        <v>236</v>
      </c>
      <c r="H81" s="10">
        <v>66</v>
      </c>
    </row>
    <row r="82" spans="1:8" ht="12" customHeight="1" x14ac:dyDescent="0.2">
      <c r="B82" s="8" t="s">
        <v>14</v>
      </c>
      <c r="C82" s="9">
        <v>40</v>
      </c>
      <c r="D82" s="10">
        <v>5</v>
      </c>
      <c r="E82" s="10">
        <v>5</v>
      </c>
      <c r="F82" s="12"/>
      <c r="G82" s="10">
        <v>63</v>
      </c>
      <c r="H82" s="11">
        <v>1031</v>
      </c>
    </row>
    <row r="83" spans="1:8" ht="12" customHeight="1" x14ac:dyDescent="0.2">
      <c r="B83" s="8" t="s">
        <v>16</v>
      </c>
      <c r="C83" s="9">
        <v>30</v>
      </c>
      <c r="D83" s="10">
        <v>2</v>
      </c>
      <c r="E83" s="12"/>
      <c r="F83" s="10">
        <v>15</v>
      </c>
      <c r="G83" s="10">
        <v>66</v>
      </c>
      <c r="H83" s="10">
        <v>420</v>
      </c>
    </row>
    <row r="84" spans="1:8" ht="12" customHeight="1" x14ac:dyDescent="0.2">
      <c r="B84" s="8" t="s">
        <v>17</v>
      </c>
      <c r="C84" s="9">
        <v>5</v>
      </c>
      <c r="D84" s="12"/>
      <c r="E84" s="10">
        <v>4</v>
      </c>
      <c r="F84" s="12"/>
      <c r="G84" s="10">
        <v>37</v>
      </c>
      <c r="H84" s="10">
        <v>47</v>
      </c>
    </row>
    <row r="85" spans="1:8" ht="12" customHeight="1" x14ac:dyDescent="0.2">
      <c r="B85" s="8" t="s">
        <v>35</v>
      </c>
      <c r="C85" s="9">
        <v>200</v>
      </c>
      <c r="D85" s="12"/>
      <c r="E85" s="12"/>
      <c r="F85" s="10">
        <v>14</v>
      </c>
      <c r="G85" s="10">
        <v>54</v>
      </c>
      <c r="H85" s="13">
        <v>181.02</v>
      </c>
    </row>
    <row r="86" spans="1:8" ht="12" customHeight="1" x14ac:dyDescent="0.2">
      <c r="A86" s="25" t="s">
        <v>19</v>
      </c>
      <c r="B86" s="26"/>
      <c r="C86" s="27"/>
      <c r="D86" s="10">
        <f>SUM(D81:D85)</f>
        <v>14</v>
      </c>
      <c r="E86" s="10">
        <f t="shared" ref="E86:G86" si="11">SUM(E81:E85)</f>
        <v>16</v>
      </c>
      <c r="F86" s="10">
        <f t="shared" si="11"/>
        <v>64</v>
      </c>
      <c r="G86" s="10">
        <f t="shared" si="11"/>
        <v>456</v>
      </c>
      <c r="H86" s="12"/>
    </row>
    <row r="87" spans="1:8" ht="12" customHeight="1" x14ac:dyDescent="0.2">
      <c r="A87" s="5" t="s">
        <v>20</v>
      </c>
      <c r="B87" s="6"/>
      <c r="C87" s="6"/>
      <c r="D87" s="6"/>
      <c r="E87" s="6"/>
      <c r="F87" s="6"/>
      <c r="G87" s="6"/>
      <c r="H87" s="7"/>
    </row>
    <row r="88" spans="1:8" ht="12" customHeight="1" x14ac:dyDescent="0.2">
      <c r="B88" s="8" t="s">
        <v>38</v>
      </c>
      <c r="C88" s="9">
        <v>100</v>
      </c>
      <c r="D88" s="10">
        <v>3</v>
      </c>
      <c r="E88" s="10">
        <v>3</v>
      </c>
      <c r="F88" s="10">
        <v>4</v>
      </c>
      <c r="G88" s="10">
        <v>56</v>
      </c>
      <c r="H88" s="10">
        <v>174</v>
      </c>
    </row>
    <row r="89" spans="1:8" ht="12" customHeight="1" x14ac:dyDescent="0.2">
      <c r="A89" s="25" t="s">
        <v>22</v>
      </c>
      <c r="B89" s="26"/>
      <c r="C89" s="27"/>
      <c r="D89" s="10">
        <f>SUM(D88)</f>
        <v>3</v>
      </c>
      <c r="E89" s="10">
        <f t="shared" ref="E89:G89" si="12">SUM(E88)</f>
        <v>3</v>
      </c>
      <c r="F89" s="10">
        <f t="shared" si="12"/>
        <v>4</v>
      </c>
      <c r="G89" s="10">
        <f t="shared" si="12"/>
        <v>56</v>
      </c>
      <c r="H89" s="12"/>
    </row>
    <row r="90" spans="1:8" ht="12" customHeight="1" x14ac:dyDescent="0.2">
      <c r="A90" s="5" t="s">
        <v>23</v>
      </c>
      <c r="B90" s="6"/>
      <c r="C90" s="6"/>
      <c r="D90" s="6"/>
      <c r="E90" s="6"/>
      <c r="F90" s="6"/>
      <c r="G90" s="6"/>
      <c r="H90" s="7"/>
    </row>
    <row r="91" spans="1:8" ht="12" customHeight="1" x14ac:dyDescent="0.2">
      <c r="B91" s="8" t="s">
        <v>53</v>
      </c>
      <c r="C91" s="9">
        <v>200</v>
      </c>
      <c r="D91" s="10">
        <v>3</v>
      </c>
      <c r="E91" s="10">
        <v>6</v>
      </c>
      <c r="F91" s="10">
        <v>14</v>
      </c>
      <c r="G91" s="10">
        <v>119</v>
      </c>
      <c r="H91" s="11">
        <v>1043</v>
      </c>
    </row>
    <row r="92" spans="1:8" ht="12" customHeight="1" x14ac:dyDescent="0.2">
      <c r="B92" s="8" t="s">
        <v>54</v>
      </c>
      <c r="C92" s="9">
        <v>210</v>
      </c>
      <c r="D92" s="10">
        <v>11</v>
      </c>
      <c r="E92" s="10">
        <v>11</v>
      </c>
      <c r="F92" s="10">
        <v>32</v>
      </c>
      <c r="G92" s="10">
        <v>273</v>
      </c>
      <c r="H92" s="10">
        <v>49</v>
      </c>
    </row>
    <row r="93" spans="1:8" ht="12" customHeight="1" x14ac:dyDescent="0.2">
      <c r="B93" s="8" t="s">
        <v>55</v>
      </c>
      <c r="C93" s="9">
        <v>60</v>
      </c>
      <c r="D93" s="10">
        <v>1</v>
      </c>
      <c r="E93" s="10">
        <v>1</v>
      </c>
      <c r="F93" s="10">
        <v>2</v>
      </c>
      <c r="G93" s="10">
        <v>11</v>
      </c>
      <c r="H93" s="10">
        <v>16</v>
      </c>
    </row>
    <row r="94" spans="1:8" ht="12" customHeight="1" x14ac:dyDescent="0.2">
      <c r="B94" s="8" t="s">
        <v>16</v>
      </c>
      <c r="C94" s="9">
        <v>10</v>
      </c>
      <c r="D94" s="10">
        <v>1</v>
      </c>
      <c r="E94" s="12"/>
      <c r="F94" s="10">
        <v>5</v>
      </c>
      <c r="G94" s="10">
        <v>22</v>
      </c>
      <c r="H94" s="10">
        <v>420</v>
      </c>
    </row>
    <row r="95" spans="1:8" ht="12" customHeight="1" x14ac:dyDescent="0.2">
      <c r="B95" s="8" t="s">
        <v>28</v>
      </c>
      <c r="C95" s="9">
        <v>50</v>
      </c>
      <c r="D95" s="10">
        <v>3</v>
      </c>
      <c r="E95" s="10">
        <v>1</v>
      </c>
      <c r="F95" s="10">
        <v>17</v>
      </c>
      <c r="G95" s="10">
        <v>91</v>
      </c>
      <c r="H95" s="10">
        <v>421</v>
      </c>
    </row>
    <row r="96" spans="1:8" ht="12" customHeight="1" x14ac:dyDescent="0.2">
      <c r="B96" s="8" t="s">
        <v>29</v>
      </c>
      <c r="C96" s="9">
        <v>150</v>
      </c>
      <c r="D96" s="10">
        <v>1</v>
      </c>
      <c r="E96" s="12"/>
      <c r="F96" s="10">
        <v>18</v>
      </c>
      <c r="G96" s="10">
        <v>75</v>
      </c>
      <c r="H96" s="10">
        <v>130</v>
      </c>
    </row>
    <row r="97" spans="1:8" ht="12" customHeight="1" x14ac:dyDescent="0.2">
      <c r="A97" s="25" t="s">
        <v>30</v>
      </c>
      <c r="B97" s="26"/>
      <c r="C97" s="27"/>
      <c r="D97" s="10">
        <f>SUM(D91:D96)</f>
        <v>20</v>
      </c>
      <c r="E97" s="10">
        <f t="shared" ref="E97:G97" si="13">SUM(E91:E96)</f>
        <v>19</v>
      </c>
      <c r="F97" s="10">
        <f t="shared" si="13"/>
        <v>88</v>
      </c>
      <c r="G97" s="10">
        <f t="shared" si="13"/>
        <v>591</v>
      </c>
      <c r="H97" s="12"/>
    </row>
    <row r="98" spans="1:8" ht="12" customHeight="1" x14ac:dyDescent="0.2">
      <c r="A98" s="5" t="s">
        <v>31</v>
      </c>
      <c r="B98" s="6"/>
      <c r="C98" s="6"/>
      <c r="D98" s="6"/>
      <c r="E98" s="6"/>
      <c r="F98" s="6"/>
      <c r="G98" s="6"/>
      <c r="H98" s="7"/>
    </row>
    <row r="99" spans="1:8" ht="12" customHeight="1" x14ac:dyDescent="0.2">
      <c r="B99" s="8" t="s">
        <v>56</v>
      </c>
      <c r="C99" s="9">
        <v>140</v>
      </c>
      <c r="D99" s="10">
        <v>20</v>
      </c>
      <c r="E99" s="10">
        <v>15</v>
      </c>
      <c r="F99" s="10">
        <v>31</v>
      </c>
      <c r="G99" s="10">
        <v>332</v>
      </c>
      <c r="H99" s="10">
        <v>87</v>
      </c>
    </row>
    <row r="100" spans="1:8" ht="12" customHeight="1" x14ac:dyDescent="0.2">
      <c r="B100" s="8" t="s">
        <v>57</v>
      </c>
      <c r="C100" s="9">
        <v>30</v>
      </c>
      <c r="D100" s="10">
        <v>1</v>
      </c>
      <c r="E100" s="10">
        <v>4</v>
      </c>
      <c r="F100" s="10">
        <v>1</v>
      </c>
      <c r="G100" s="10">
        <v>39</v>
      </c>
      <c r="H100" s="10">
        <v>8</v>
      </c>
    </row>
    <row r="101" spans="1:8" ht="12" customHeight="1" x14ac:dyDescent="0.2">
      <c r="B101" s="8" t="s">
        <v>16</v>
      </c>
      <c r="C101" s="9">
        <v>20</v>
      </c>
      <c r="D101" s="10">
        <v>2</v>
      </c>
      <c r="E101" s="12"/>
      <c r="F101" s="10">
        <v>10</v>
      </c>
      <c r="G101" s="10">
        <v>44</v>
      </c>
      <c r="H101" s="10">
        <v>420</v>
      </c>
    </row>
    <row r="102" spans="1:8" ht="12" customHeight="1" x14ac:dyDescent="0.2">
      <c r="B102" s="8" t="s">
        <v>18</v>
      </c>
      <c r="C102" s="9">
        <v>200</v>
      </c>
      <c r="D102" s="10">
        <v>3</v>
      </c>
      <c r="E102" s="10">
        <v>3</v>
      </c>
      <c r="F102" s="10">
        <v>17</v>
      </c>
      <c r="G102" s="10">
        <v>103</v>
      </c>
      <c r="H102" s="10">
        <v>176</v>
      </c>
    </row>
    <row r="103" spans="1:8" ht="12" customHeight="1" x14ac:dyDescent="0.2">
      <c r="A103" s="25" t="s">
        <v>36</v>
      </c>
      <c r="B103" s="26"/>
      <c r="C103" s="27"/>
      <c r="D103" s="10">
        <f>SUM(D99:D102)</f>
        <v>26</v>
      </c>
      <c r="E103" s="10">
        <f t="shared" ref="E103:G103" si="14">SUM(E99:E102)</f>
        <v>22</v>
      </c>
      <c r="F103" s="10">
        <f t="shared" si="14"/>
        <v>59</v>
      </c>
      <c r="G103" s="10">
        <f t="shared" si="14"/>
        <v>518</v>
      </c>
      <c r="H103" s="12"/>
    </row>
    <row r="104" spans="1:8" ht="12" customHeight="1" x14ac:dyDescent="0.2">
      <c r="A104" s="5" t="s">
        <v>37</v>
      </c>
      <c r="B104" s="6"/>
      <c r="C104" s="6"/>
      <c r="D104" s="6"/>
      <c r="E104" s="6"/>
      <c r="F104" s="6"/>
      <c r="G104" s="6"/>
      <c r="H104" s="7"/>
    </row>
    <row r="105" spans="1:8" ht="12" customHeight="1" x14ac:dyDescent="0.2">
      <c r="B105" s="8" t="s">
        <v>58</v>
      </c>
      <c r="C105" s="9">
        <v>200</v>
      </c>
      <c r="D105" s="10">
        <v>6</v>
      </c>
      <c r="E105" s="10">
        <v>5</v>
      </c>
      <c r="F105" s="10">
        <v>10</v>
      </c>
      <c r="G105" s="10">
        <v>108</v>
      </c>
      <c r="H105" s="10">
        <v>178</v>
      </c>
    </row>
    <row r="106" spans="1:8" ht="12" customHeight="1" x14ac:dyDescent="0.2">
      <c r="B106" s="8" t="s">
        <v>21</v>
      </c>
      <c r="C106" s="9">
        <v>100</v>
      </c>
      <c r="D106" s="12"/>
      <c r="E106" s="12"/>
      <c r="F106" s="10">
        <v>10</v>
      </c>
      <c r="G106" s="10">
        <v>47</v>
      </c>
      <c r="H106" s="10">
        <v>140</v>
      </c>
    </row>
    <row r="107" spans="1:8" ht="12" customHeight="1" x14ac:dyDescent="0.2">
      <c r="B107" s="8" t="s">
        <v>16</v>
      </c>
      <c r="C107" s="9">
        <v>20</v>
      </c>
      <c r="D107" s="10">
        <v>2</v>
      </c>
      <c r="E107" s="12"/>
      <c r="F107" s="10">
        <v>10</v>
      </c>
      <c r="G107" s="10">
        <v>44</v>
      </c>
      <c r="H107" s="10">
        <v>420</v>
      </c>
    </row>
    <row r="108" spans="1:8" ht="12" customHeight="1" x14ac:dyDescent="0.2">
      <c r="A108" s="25" t="s">
        <v>40</v>
      </c>
      <c r="B108" s="26"/>
      <c r="C108" s="27"/>
      <c r="D108" s="10">
        <f>SUM(D105:D107)</f>
        <v>8</v>
      </c>
      <c r="E108" s="10">
        <f t="shared" ref="E108:G108" si="15">SUM(E105:E107)</f>
        <v>5</v>
      </c>
      <c r="F108" s="10">
        <f t="shared" si="15"/>
        <v>30</v>
      </c>
      <c r="G108" s="10">
        <f t="shared" si="15"/>
        <v>199</v>
      </c>
      <c r="H108" s="12"/>
    </row>
    <row r="109" spans="1:8" ht="12" customHeight="1" x14ac:dyDescent="0.2">
      <c r="A109" s="25" t="s">
        <v>41</v>
      </c>
      <c r="B109" s="26"/>
      <c r="C109" s="27"/>
      <c r="D109" s="10">
        <f>D86+D89+D97+D103+D108</f>
        <v>71</v>
      </c>
      <c r="E109" s="10">
        <f t="shared" ref="E109:G109" si="16">E86+E89+E97+E103+E108</f>
        <v>65</v>
      </c>
      <c r="F109" s="10">
        <f t="shared" si="16"/>
        <v>245</v>
      </c>
      <c r="G109" s="10">
        <f t="shared" si="16"/>
        <v>1820</v>
      </c>
      <c r="H109" s="12"/>
    </row>
    <row r="110" spans="1:8" ht="23.25" customHeight="1" x14ac:dyDescent="0.2">
      <c r="A110" s="15"/>
      <c r="B110" s="16"/>
      <c r="C110" s="16"/>
      <c r="D110" s="17"/>
      <c r="E110" s="17"/>
      <c r="F110" s="17"/>
      <c r="G110" s="17"/>
      <c r="H110" s="18"/>
    </row>
    <row r="111" spans="1:8" ht="12" customHeight="1" x14ac:dyDescent="0.2">
      <c r="A111" s="1" t="s">
        <v>102</v>
      </c>
      <c r="D111" s="33"/>
      <c r="E111" s="29"/>
      <c r="F111" s="29"/>
      <c r="G111" s="29"/>
      <c r="H111" s="29"/>
    </row>
    <row r="112" spans="1:8" ht="12" customHeight="1" x14ac:dyDescent="0.2">
      <c r="A112" s="22" t="s">
        <v>94</v>
      </c>
    </row>
    <row r="113" spans="1:8" ht="12" customHeight="1" x14ac:dyDescent="0.2">
      <c r="A113" s="3" t="s">
        <v>2</v>
      </c>
      <c r="F113" s="28"/>
      <c r="G113" s="29"/>
    </row>
    <row r="114" spans="1:8" ht="12" customHeight="1" x14ac:dyDescent="0.2">
      <c r="C114" s="28"/>
      <c r="D114" s="29"/>
      <c r="E114" s="29"/>
      <c r="F114" s="29"/>
      <c r="G114" s="29"/>
    </row>
    <row r="115" spans="1:8" ht="12" customHeight="1" x14ac:dyDescent="0.2">
      <c r="A115" s="30" t="s">
        <v>3</v>
      </c>
      <c r="B115" s="30" t="s">
        <v>4</v>
      </c>
      <c r="C115" s="30" t="s">
        <v>5</v>
      </c>
      <c r="D115" s="34" t="s">
        <v>6</v>
      </c>
      <c r="E115" s="26"/>
      <c r="F115" s="27"/>
      <c r="G115" s="30" t="s">
        <v>7</v>
      </c>
      <c r="H115" s="30" t="s">
        <v>8</v>
      </c>
    </row>
    <row r="116" spans="1:8" ht="40.5" customHeight="1" x14ac:dyDescent="0.2">
      <c r="A116" s="32"/>
      <c r="B116" s="32"/>
      <c r="C116" s="32"/>
      <c r="D116" s="4" t="s">
        <v>9</v>
      </c>
      <c r="E116" s="4" t="s">
        <v>10</v>
      </c>
      <c r="F116" s="4" t="s">
        <v>11</v>
      </c>
      <c r="G116" s="32"/>
      <c r="H116" s="31"/>
    </row>
    <row r="117" spans="1:8" ht="12" customHeight="1" x14ac:dyDescent="0.2">
      <c r="A117" s="5" t="s">
        <v>12</v>
      </c>
      <c r="B117" s="6"/>
      <c r="C117" s="6"/>
      <c r="D117" s="6"/>
      <c r="E117" s="6"/>
      <c r="F117" s="6"/>
      <c r="G117" s="6"/>
      <c r="H117" s="7"/>
    </row>
    <row r="118" spans="1:8" ht="12" customHeight="1" x14ac:dyDescent="0.2">
      <c r="B118" s="8" t="s">
        <v>59</v>
      </c>
      <c r="C118" s="9">
        <v>200</v>
      </c>
      <c r="D118" s="10">
        <v>7</v>
      </c>
      <c r="E118" s="10">
        <v>9</v>
      </c>
      <c r="F118" s="10">
        <v>26</v>
      </c>
      <c r="G118" s="10">
        <v>213</v>
      </c>
      <c r="H118" s="10">
        <v>65</v>
      </c>
    </row>
    <row r="119" spans="1:8" ht="12" customHeight="1" x14ac:dyDescent="0.2">
      <c r="B119" s="8" t="s">
        <v>15</v>
      </c>
      <c r="C119" s="9">
        <v>14</v>
      </c>
      <c r="D119" s="10">
        <v>3</v>
      </c>
      <c r="E119" s="10">
        <v>4</v>
      </c>
      <c r="F119" s="12"/>
      <c r="G119" s="10">
        <v>50</v>
      </c>
      <c r="H119" s="10">
        <v>27</v>
      </c>
    </row>
    <row r="120" spans="1:8" ht="12" customHeight="1" x14ac:dyDescent="0.2">
      <c r="B120" s="8" t="s">
        <v>16</v>
      </c>
      <c r="C120" s="9">
        <v>30</v>
      </c>
      <c r="D120" s="10">
        <v>2</v>
      </c>
      <c r="E120" s="12"/>
      <c r="F120" s="10">
        <v>15</v>
      </c>
      <c r="G120" s="10">
        <v>66</v>
      </c>
      <c r="H120" s="10">
        <v>420</v>
      </c>
    </row>
    <row r="121" spans="1:8" ht="12" customHeight="1" x14ac:dyDescent="0.2">
      <c r="B121" s="8" t="s">
        <v>17</v>
      </c>
      <c r="C121" s="9">
        <v>5</v>
      </c>
      <c r="D121" s="12"/>
      <c r="E121" s="10">
        <v>4</v>
      </c>
      <c r="F121" s="12"/>
      <c r="G121" s="10">
        <v>37</v>
      </c>
      <c r="H121" s="10">
        <v>47</v>
      </c>
    </row>
    <row r="122" spans="1:8" ht="12" customHeight="1" x14ac:dyDescent="0.2">
      <c r="B122" s="8" t="s">
        <v>50</v>
      </c>
      <c r="C122" s="9">
        <v>200</v>
      </c>
      <c r="D122" s="10">
        <v>3</v>
      </c>
      <c r="E122" s="10">
        <v>3</v>
      </c>
      <c r="F122" s="10">
        <v>17</v>
      </c>
      <c r="G122" s="10">
        <v>111</v>
      </c>
      <c r="H122" s="10">
        <v>171</v>
      </c>
    </row>
    <row r="123" spans="1:8" ht="12" customHeight="1" x14ac:dyDescent="0.2">
      <c r="A123" s="25" t="s">
        <v>19</v>
      </c>
      <c r="B123" s="26"/>
      <c r="C123" s="27"/>
      <c r="D123" s="10">
        <f>SUM(D118:D122)</f>
        <v>15</v>
      </c>
      <c r="E123" s="10">
        <f t="shared" ref="E123:G123" si="17">SUM(E118:E122)</f>
        <v>20</v>
      </c>
      <c r="F123" s="10">
        <f t="shared" si="17"/>
        <v>58</v>
      </c>
      <c r="G123" s="10">
        <f t="shared" si="17"/>
        <v>477</v>
      </c>
      <c r="H123" s="12"/>
    </row>
    <row r="124" spans="1:8" ht="12" customHeight="1" x14ac:dyDescent="0.2">
      <c r="A124" s="5" t="s">
        <v>20</v>
      </c>
      <c r="B124" s="6"/>
      <c r="C124" s="6"/>
      <c r="D124" s="6"/>
      <c r="E124" s="6"/>
      <c r="F124" s="6"/>
      <c r="G124" s="6"/>
      <c r="H124" s="7"/>
    </row>
    <row r="125" spans="1:8" ht="12" customHeight="1" x14ac:dyDescent="0.2">
      <c r="B125" s="8" t="s">
        <v>21</v>
      </c>
      <c r="C125" s="9">
        <v>100</v>
      </c>
      <c r="D125" s="12"/>
      <c r="E125" s="12"/>
      <c r="F125" s="10">
        <v>10</v>
      </c>
      <c r="G125" s="10">
        <v>47</v>
      </c>
      <c r="H125" s="10">
        <v>140</v>
      </c>
    </row>
    <row r="126" spans="1:8" ht="12" customHeight="1" x14ac:dyDescent="0.2">
      <c r="A126" s="25" t="s">
        <v>22</v>
      </c>
      <c r="B126" s="26"/>
      <c r="C126" s="27"/>
      <c r="D126" s="12"/>
      <c r="E126" s="12"/>
      <c r="F126" s="10">
        <v>10</v>
      </c>
      <c r="G126" s="10">
        <v>47</v>
      </c>
      <c r="H126" s="12"/>
    </row>
    <row r="127" spans="1:8" ht="12" customHeight="1" x14ac:dyDescent="0.2">
      <c r="A127" s="5" t="s">
        <v>23</v>
      </c>
      <c r="B127" s="6"/>
      <c r="C127" s="6"/>
      <c r="D127" s="6"/>
      <c r="E127" s="6"/>
      <c r="F127" s="6"/>
      <c r="G127" s="6"/>
      <c r="H127" s="7"/>
    </row>
    <row r="128" spans="1:8" ht="12" customHeight="1" x14ac:dyDescent="0.2">
      <c r="B128" s="8" t="s">
        <v>60</v>
      </c>
      <c r="C128" s="9">
        <v>200</v>
      </c>
      <c r="D128" s="10">
        <v>2</v>
      </c>
      <c r="E128" s="10">
        <v>3</v>
      </c>
      <c r="F128" s="10">
        <v>18</v>
      </c>
      <c r="G128" s="10">
        <v>104</v>
      </c>
      <c r="H128" s="10">
        <v>34</v>
      </c>
    </row>
    <row r="129" spans="1:8" ht="12" customHeight="1" x14ac:dyDescent="0.2">
      <c r="B129" s="8" t="s">
        <v>61</v>
      </c>
      <c r="C129" s="9">
        <v>80</v>
      </c>
      <c r="D129" s="10">
        <v>16</v>
      </c>
      <c r="E129" s="10">
        <v>16</v>
      </c>
      <c r="F129" s="10">
        <v>14</v>
      </c>
      <c r="G129" s="10">
        <v>227</v>
      </c>
      <c r="H129" s="10">
        <v>113</v>
      </c>
    </row>
    <row r="130" spans="1:8" ht="12" customHeight="1" x14ac:dyDescent="0.2">
      <c r="B130" s="8" t="s">
        <v>62</v>
      </c>
      <c r="C130" s="9">
        <v>170</v>
      </c>
      <c r="D130" s="10">
        <v>4</v>
      </c>
      <c r="E130" s="10">
        <v>9</v>
      </c>
      <c r="F130" s="10">
        <v>17</v>
      </c>
      <c r="G130" s="10">
        <v>163</v>
      </c>
      <c r="H130" s="10">
        <v>138</v>
      </c>
    </row>
    <row r="131" spans="1:8" ht="12" customHeight="1" x14ac:dyDescent="0.2">
      <c r="B131" s="8" t="s">
        <v>16</v>
      </c>
      <c r="C131" s="9">
        <v>10</v>
      </c>
      <c r="D131" s="10">
        <v>1</v>
      </c>
      <c r="E131" s="12"/>
      <c r="F131" s="10">
        <v>5</v>
      </c>
      <c r="G131" s="10">
        <v>22</v>
      </c>
      <c r="H131" s="10">
        <v>420</v>
      </c>
    </row>
    <row r="132" spans="1:8" ht="12" customHeight="1" x14ac:dyDescent="0.2">
      <c r="B132" s="8" t="s">
        <v>28</v>
      </c>
      <c r="C132" s="9">
        <v>45</v>
      </c>
      <c r="D132" s="10">
        <v>3</v>
      </c>
      <c r="E132" s="10">
        <v>1</v>
      </c>
      <c r="F132" s="10">
        <v>15</v>
      </c>
      <c r="G132" s="10">
        <v>81</v>
      </c>
      <c r="H132" s="10">
        <v>421</v>
      </c>
    </row>
    <row r="133" spans="1:8" ht="12" customHeight="1" x14ac:dyDescent="0.2">
      <c r="B133" s="8" t="s">
        <v>51</v>
      </c>
      <c r="C133" s="9">
        <v>200</v>
      </c>
      <c r="D133" s="10">
        <v>2</v>
      </c>
      <c r="E133" s="10">
        <v>2</v>
      </c>
      <c r="F133" s="10">
        <v>19</v>
      </c>
      <c r="G133" s="10">
        <v>105</v>
      </c>
      <c r="H133" s="10">
        <v>164</v>
      </c>
    </row>
    <row r="134" spans="1:8" ht="12" customHeight="1" x14ac:dyDescent="0.2">
      <c r="A134" s="25" t="s">
        <v>30</v>
      </c>
      <c r="B134" s="26"/>
      <c r="C134" s="27"/>
      <c r="D134" s="10">
        <f>SUM(D128:D133)</f>
        <v>28</v>
      </c>
      <c r="E134" s="10">
        <f t="shared" ref="E134:G134" si="18">SUM(E128:E133)</f>
        <v>31</v>
      </c>
      <c r="F134" s="10">
        <f t="shared" si="18"/>
        <v>88</v>
      </c>
      <c r="G134" s="10">
        <f t="shared" si="18"/>
        <v>702</v>
      </c>
      <c r="H134" s="12"/>
    </row>
    <row r="135" spans="1:8" ht="12" customHeight="1" x14ac:dyDescent="0.2">
      <c r="A135" s="5" t="s">
        <v>31</v>
      </c>
      <c r="B135" s="6"/>
      <c r="C135" s="6"/>
      <c r="D135" s="6"/>
      <c r="E135" s="6"/>
      <c r="F135" s="6"/>
      <c r="G135" s="6"/>
      <c r="H135" s="7"/>
    </row>
    <row r="136" spans="1:8" ht="12" customHeight="1" x14ac:dyDescent="0.2">
      <c r="B136" s="8" t="s">
        <v>63</v>
      </c>
      <c r="C136" s="9">
        <v>85</v>
      </c>
      <c r="D136" s="10">
        <v>6</v>
      </c>
      <c r="E136" s="10">
        <v>6</v>
      </c>
      <c r="F136" s="10">
        <v>49</v>
      </c>
      <c r="G136" s="10">
        <v>275</v>
      </c>
      <c r="H136" s="10">
        <v>196</v>
      </c>
    </row>
    <row r="137" spans="1:8" ht="12" customHeight="1" x14ac:dyDescent="0.2">
      <c r="B137" s="8" t="s">
        <v>64</v>
      </c>
      <c r="C137" s="9">
        <v>80</v>
      </c>
      <c r="D137" s="10">
        <v>12</v>
      </c>
      <c r="E137" s="10">
        <v>2</v>
      </c>
      <c r="F137" s="10">
        <v>8</v>
      </c>
      <c r="G137" s="10">
        <v>98</v>
      </c>
      <c r="H137" s="13">
        <v>93.01</v>
      </c>
    </row>
    <row r="138" spans="1:8" ht="12" customHeight="1" x14ac:dyDescent="0.2">
      <c r="B138" s="8" t="s">
        <v>65</v>
      </c>
      <c r="C138" s="9">
        <v>150</v>
      </c>
      <c r="D138" s="10">
        <v>2</v>
      </c>
      <c r="E138" s="10">
        <v>14</v>
      </c>
      <c r="F138" s="10">
        <v>6</v>
      </c>
      <c r="G138" s="10">
        <v>156</v>
      </c>
      <c r="H138" s="10">
        <v>38</v>
      </c>
    </row>
    <row r="139" spans="1:8" ht="12" customHeight="1" x14ac:dyDescent="0.2">
      <c r="B139" s="8" t="s">
        <v>16</v>
      </c>
      <c r="C139" s="9">
        <v>25</v>
      </c>
      <c r="D139" s="10">
        <v>2</v>
      </c>
      <c r="E139" s="12"/>
      <c r="F139" s="10">
        <v>12</v>
      </c>
      <c r="G139" s="10">
        <v>55</v>
      </c>
      <c r="H139" s="10">
        <v>420</v>
      </c>
    </row>
    <row r="140" spans="1:8" ht="12" customHeight="1" x14ac:dyDescent="0.2">
      <c r="B140" s="8" t="s">
        <v>44</v>
      </c>
      <c r="C140" s="9">
        <v>200</v>
      </c>
      <c r="D140" s="12"/>
      <c r="E140" s="12"/>
      <c r="F140" s="10">
        <v>12</v>
      </c>
      <c r="G140" s="10">
        <v>49</v>
      </c>
      <c r="H140" s="10">
        <v>181</v>
      </c>
    </row>
    <row r="141" spans="1:8" ht="12" customHeight="1" x14ac:dyDescent="0.2">
      <c r="A141" s="25" t="s">
        <v>36</v>
      </c>
      <c r="B141" s="26"/>
      <c r="C141" s="27"/>
      <c r="D141" s="10">
        <f>SUM(D136:D140)</f>
        <v>22</v>
      </c>
      <c r="E141" s="10">
        <f t="shared" ref="E141:G141" si="19">SUM(E136:E140)</f>
        <v>22</v>
      </c>
      <c r="F141" s="10">
        <f t="shared" si="19"/>
        <v>87</v>
      </c>
      <c r="G141" s="10">
        <f t="shared" si="19"/>
        <v>633</v>
      </c>
      <c r="H141" s="12"/>
    </row>
    <row r="142" spans="1:8" ht="12" customHeight="1" x14ac:dyDescent="0.2">
      <c r="A142" s="5" t="s">
        <v>37</v>
      </c>
      <c r="B142" s="6"/>
      <c r="C142" s="6"/>
      <c r="D142" s="6"/>
      <c r="E142" s="6"/>
      <c r="F142" s="6"/>
      <c r="G142" s="6"/>
      <c r="H142" s="7"/>
    </row>
    <row r="143" spans="1:8" ht="12" customHeight="1" x14ac:dyDescent="0.2">
      <c r="B143" s="8" t="s">
        <v>38</v>
      </c>
      <c r="C143" s="9">
        <v>150</v>
      </c>
      <c r="D143" s="10">
        <v>4</v>
      </c>
      <c r="E143" s="10">
        <v>4</v>
      </c>
      <c r="F143" s="10">
        <v>6</v>
      </c>
      <c r="G143" s="10">
        <v>84</v>
      </c>
      <c r="H143" s="10">
        <v>174</v>
      </c>
    </row>
    <row r="144" spans="1:8" ht="12" customHeight="1" x14ac:dyDescent="0.2">
      <c r="B144" s="8" t="s">
        <v>39</v>
      </c>
      <c r="C144" s="9">
        <v>30</v>
      </c>
      <c r="D144" s="10">
        <v>6</v>
      </c>
      <c r="E144" s="10">
        <v>3</v>
      </c>
      <c r="F144" s="10">
        <v>20</v>
      </c>
      <c r="G144" s="10">
        <v>141</v>
      </c>
      <c r="H144" s="10">
        <v>5</v>
      </c>
    </row>
    <row r="145" spans="1:8" ht="12" customHeight="1" x14ac:dyDescent="0.2">
      <c r="A145" s="25" t="s">
        <v>40</v>
      </c>
      <c r="B145" s="26"/>
      <c r="C145" s="27"/>
      <c r="D145" s="10">
        <f>SUM(D143:D144)</f>
        <v>10</v>
      </c>
      <c r="E145" s="10">
        <f t="shared" ref="E145:G145" si="20">SUM(E143:E144)</f>
        <v>7</v>
      </c>
      <c r="F145" s="10">
        <f t="shared" si="20"/>
        <v>26</v>
      </c>
      <c r="G145" s="10">
        <f t="shared" si="20"/>
        <v>225</v>
      </c>
      <c r="H145" s="12"/>
    </row>
    <row r="146" spans="1:8" ht="13.5" customHeight="1" x14ac:dyDescent="0.2">
      <c r="A146" s="25" t="s">
        <v>41</v>
      </c>
      <c r="B146" s="26"/>
      <c r="C146" s="27"/>
      <c r="D146" s="10">
        <f>D123+D126+D134+D141+D145</f>
        <v>75</v>
      </c>
      <c r="E146" s="10">
        <f t="shared" ref="E146:G146" si="21">E123+E126+E134+E141+E145</f>
        <v>80</v>
      </c>
      <c r="F146" s="10">
        <f t="shared" si="21"/>
        <v>269</v>
      </c>
      <c r="G146" s="10">
        <f t="shared" si="21"/>
        <v>2084</v>
      </c>
      <c r="H146" s="12"/>
    </row>
    <row r="147" spans="1:8" ht="30.75" customHeight="1" x14ac:dyDescent="0.2">
      <c r="A147" s="15"/>
      <c r="B147" s="16"/>
      <c r="C147" s="16"/>
      <c r="D147" s="17"/>
      <c r="E147" s="17"/>
      <c r="F147" s="17"/>
      <c r="G147" s="17"/>
      <c r="H147" s="18"/>
    </row>
    <row r="148" spans="1:8" ht="12" customHeight="1" x14ac:dyDescent="0.2">
      <c r="A148" s="1" t="s">
        <v>102</v>
      </c>
      <c r="D148" s="33"/>
      <c r="E148" s="29"/>
      <c r="F148" s="29"/>
      <c r="G148" s="29"/>
      <c r="H148" s="29"/>
    </row>
    <row r="149" spans="1:8" ht="12" customHeight="1" x14ac:dyDescent="0.2">
      <c r="A149" s="22" t="s">
        <v>93</v>
      </c>
    </row>
    <row r="150" spans="1:8" ht="12" customHeight="1" x14ac:dyDescent="0.2">
      <c r="A150" s="3" t="s">
        <v>2</v>
      </c>
      <c r="F150" s="28"/>
      <c r="G150" s="29"/>
    </row>
    <row r="151" spans="1:8" ht="12" customHeight="1" x14ac:dyDescent="0.2">
      <c r="C151" s="28"/>
      <c r="D151" s="29"/>
      <c r="E151" s="29"/>
      <c r="F151" s="29"/>
      <c r="G151" s="29"/>
    </row>
    <row r="152" spans="1:8" ht="12" customHeight="1" x14ac:dyDescent="0.2">
      <c r="A152" s="30" t="s">
        <v>3</v>
      </c>
      <c r="B152" s="30" t="s">
        <v>4</v>
      </c>
      <c r="C152" s="30" t="s">
        <v>5</v>
      </c>
      <c r="D152" s="34" t="s">
        <v>6</v>
      </c>
      <c r="E152" s="26"/>
      <c r="F152" s="27"/>
      <c r="G152" s="30" t="s">
        <v>7</v>
      </c>
      <c r="H152" s="30" t="s">
        <v>8</v>
      </c>
    </row>
    <row r="153" spans="1:8" ht="30.75" customHeight="1" x14ac:dyDescent="0.2">
      <c r="A153" s="32"/>
      <c r="B153" s="32"/>
      <c r="C153" s="32"/>
      <c r="D153" s="4" t="s">
        <v>9</v>
      </c>
      <c r="E153" s="4" t="s">
        <v>10</v>
      </c>
      <c r="F153" s="4" t="s">
        <v>11</v>
      </c>
      <c r="G153" s="32"/>
      <c r="H153" s="31"/>
    </row>
    <row r="154" spans="1:8" ht="12" customHeight="1" x14ac:dyDescent="0.2">
      <c r="A154" s="5" t="s">
        <v>12</v>
      </c>
      <c r="B154" s="6"/>
      <c r="C154" s="6"/>
      <c r="D154" s="6"/>
      <c r="E154" s="6"/>
      <c r="F154" s="6"/>
      <c r="G154" s="6"/>
      <c r="H154" s="7"/>
    </row>
    <row r="155" spans="1:8" ht="12" customHeight="1" x14ac:dyDescent="0.2">
      <c r="B155" s="8" t="s">
        <v>66</v>
      </c>
      <c r="C155" s="9">
        <v>100</v>
      </c>
      <c r="D155" s="10">
        <v>9</v>
      </c>
      <c r="E155" s="10">
        <v>11</v>
      </c>
      <c r="F155" s="10">
        <v>2</v>
      </c>
      <c r="G155" s="10">
        <v>148</v>
      </c>
      <c r="H155" s="10">
        <v>75</v>
      </c>
    </row>
    <row r="156" spans="1:8" ht="12" customHeight="1" x14ac:dyDescent="0.2">
      <c r="B156" s="8" t="s">
        <v>67</v>
      </c>
      <c r="C156" s="9">
        <v>80</v>
      </c>
      <c r="D156" s="10">
        <v>1</v>
      </c>
      <c r="E156" s="12"/>
      <c r="F156" s="10">
        <v>2</v>
      </c>
      <c r="G156" s="10">
        <v>10</v>
      </c>
      <c r="H156" s="10">
        <v>40</v>
      </c>
    </row>
    <row r="157" spans="1:8" ht="12" customHeight="1" x14ac:dyDescent="0.2">
      <c r="B157" s="8" t="s">
        <v>16</v>
      </c>
      <c r="C157" s="9">
        <v>30</v>
      </c>
      <c r="D157" s="10">
        <v>2</v>
      </c>
      <c r="E157" s="12"/>
      <c r="F157" s="10">
        <v>15</v>
      </c>
      <c r="G157" s="10">
        <v>66</v>
      </c>
      <c r="H157" s="10">
        <v>420</v>
      </c>
    </row>
    <row r="158" spans="1:8" ht="12" customHeight="1" x14ac:dyDescent="0.2">
      <c r="B158" s="8" t="s">
        <v>17</v>
      </c>
      <c r="C158" s="9">
        <v>5</v>
      </c>
      <c r="D158" s="12"/>
      <c r="E158" s="10">
        <v>4</v>
      </c>
      <c r="F158" s="12"/>
      <c r="G158" s="10">
        <v>37</v>
      </c>
      <c r="H158" s="10">
        <v>47</v>
      </c>
    </row>
    <row r="159" spans="1:8" ht="12" customHeight="1" x14ac:dyDescent="0.2">
      <c r="B159" s="8" t="s">
        <v>18</v>
      </c>
      <c r="C159" s="9">
        <v>200</v>
      </c>
      <c r="D159" s="10">
        <v>3</v>
      </c>
      <c r="E159" s="10">
        <v>3</v>
      </c>
      <c r="F159" s="10">
        <v>17</v>
      </c>
      <c r="G159" s="10">
        <v>103</v>
      </c>
      <c r="H159" s="10">
        <v>176</v>
      </c>
    </row>
    <row r="160" spans="1:8" ht="12" customHeight="1" x14ac:dyDescent="0.2">
      <c r="A160" s="25" t="s">
        <v>19</v>
      </c>
      <c r="B160" s="26"/>
      <c r="C160" s="27"/>
      <c r="D160" s="10">
        <f>SUM(D155:D159)</f>
        <v>15</v>
      </c>
      <c r="E160" s="10">
        <f t="shared" ref="E160:G160" si="22">SUM(E155:E159)</f>
        <v>18</v>
      </c>
      <c r="F160" s="10">
        <f t="shared" si="22"/>
        <v>36</v>
      </c>
      <c r="G160" s="10">
        <f t="shared" si="22"/>
        <v>364</v>
      </c>
      <c r="H160" s="12"/>
    </row>
    <row r="161" spans="1:8" ht="12" customHeight="1" x14ac:dyDescent="0.2">
      <c r="A161" s="5" t="s">
        <v>20</v>
      </c>
      <c r="B161" s="6"/>
      <c r="C161" s="6"/>
      <c r="D161" s="6"/>
      <c r="E161" s="6"/>
      <c r="F161" s="6"/>
      <c r="G161" s="6"/>
      <c r="H161" s="7"/>
    </row>
    <row r="162" spans="1:8" ht="12" customHeight="1" x14ac:dyDescent="0.2">
      <c r="B162" s="8" t="s">
        <v>38</v>
      </c>
      <c r="C162" s="9">
        <v>100</v>
      </c>
      <c r="D162" s="10">
        <v>3</v>
      </c>
      <c r="E162" s="10">
        <v>3</v>
      </c>
      <c r="F162" s="10">
        <v>4</v>
      </c>
      <c r="G162" s="10">
        <v>56</v>
      </c>
      <c r="H162" s="10">
        <v>174</v>
      </c>
    </row>
    <row r="163" spans="1:8" ht="12" customHeight="1" x14ac:dyDescent="0.2">
      <c r="A163" s="25" t="s">
        <v>22</v>
      </c>
      <c r="B163" s="26"/>
      <c r="C163" s="27"/>
      <c r="D163" s="10">
        <v>3</v>
      </c>
      <c r="E163" s="10">
        <v>3</v>
      </c>
      <c r="F163" s="10">
        <v>4</v>
      </c>
      <c r="G163" s="10">
        <v>56</v>
      </c>
      <c r="H163" s="12"/>
    </row>
    <row r="164" spans="1:8" ht="12" customHeight="1" x14ac:dyDescent="0.2">
      <c r="A164" s="5" t="s">
        <v>23</v>
      </c>
      <c r="B164" s="6"/>
      <c r="C164" s="6"/>
      <c r="D164" s="6"/>
      <c r="E164" s="6"/>
      <c r="F164" s="6"/>
      <c r="G164" s="6"/>
      <c r="H164" s="7"/>
    </row>
    <row r="165" spans="1:8" ht="12" customHeight="1" x14ac:dyDescent="0.2">
      <c r="B165" s="8" t="s">
        <v>68</v>
      </c>
      <c r="C165" s="9">
        <v>200</v>
      </c>
      <c r="D165" s="10">
        <v>2</v>
      </c>
      <c r="E165" s="10">
        <v>3</v>
      </c>
      <c r="F165" s="10">
        <v>11</v>
      </c>
      <c r="G165" s="10">
        <v>79</v>
      </c>
      <c r="H165" s="10">
        <v>157</v>
      </c>
    </row>
    <row r="166" spans="1:8" ht="12" customHeight="1" x14ac:dyDescent="0.2">
      <c r="B166" s="8" t="s">
        <v>69</v>
      </c>
      <c r="C166" s="9">
        <v>100</v>
      </c>
      <c r="D166" s="10">
        <v>18</v>
      </c>
      <c r="E166" s="10">
        <v>19</v>
      </c>
      <c r="F166" s="10">
        <v>5</v>
      </c>
      <c r="G166" s="10">
        <v>266</v>
      </c>
      <c r="H166" s="10">
        <v>105</v>
      </c>
    </row>
    <row r="167" spans="1:8" ht="12" customHeight="1" x14ac:dyDescent="0.2">
      <c r="B167" s="8" t="s">
        <v>70</v>
      </c>
      <c r="C167" s="9">
        <v>110</v>
      </c>
      <c r="D167" s="10">
        <v>6</v>
      </c>
      <c r="E167" s="10">
        <v>6</v>
      </c>
      <c r="F167" s="10">
        <v>32</v>
      </c>
      <c r="G167" s="10">
        <v>214</v>
      </c>
      <c r="H167" s="10">
        <v>65</v>
      </c>
    </row>
    <row r="168" spans="1:8" ht="12" customHeight="1" x14ac:dyDescent="0.2">
      <c r="B168" s="8" t="s">
        <v>55</v>
      </c>
      <c r="C168" s="9">
        <v>50</v>
      </c>
      <c r="D168" s="10">
        <v>1</v>
      </c>
      <c r="E168" s="10">
        <v>1</v>
      </c>
      <c r="F168" s="10">
        <v>2</v>
      </c>
      <c r="G168" s="10">
        <v>9</v>
      </c>
      <c r="H168" s="10">
        <v>16</v>
      </c>
    </row>
    <row r="169" spans="1:8" ht="12" customHeight="1" x14ac:dyDescent="0.2">
      <c r="B169" s="8" t="s">
        <v>16</v>
      </c>
      <c r="C169" s="9">
        <v>10</v>
      </c>
      <c r="D169" s="10">
        <v>1</v>
      </c>
      <c r="E169" s="12"/>
      <c r="F169" s="10">
        <v>5</v>
      </c>
      <c r="G169" s="10">
        <v>22</v>
      </c>
      <c r="H169" s="10">
        <v>420</v>
      </c>
    </row>
    <row r="170" spans="1:8" ht="12" customHeight="1" x14ac:dyDescent="0.2">
      <c r="B170" s="8" t="s">
        <v>28</v>
      </c>
      <c r="C170" s="9">
        <v>50</v>
      </c>
      <c r="D170" s="10">
        <v>3</v>
      </c>
      <c r="E170" s="10">
        <v>1</v>
      </c>
      <c r="F170" s="10">
        <v>17</v>
      </c>
      <c r="G170" s="10">
        <v>91</v>
      </c>
      <c r="H170" s="10">
        <v>421</v>
      </c>
    </row>
    <row r="171" spans="1:8" ht="12" customHeight="1" x14ac:dyDescent="0.2">
      <c r="B171" s="8" t="s">
        <v>29</v>
      </c>
      <c r="C171" s="9">
        <v>150</v>
      </c>
      <c r="D171" s="10">
        <v>1</v>
      </c>
      <c r="E171" s="12"/>
      <c r="F171" s="10">
        <v>18</v>
      </c>
      <c r="G171" s="10">
        <v>75</v>
      </c>
      <c r="H171" s="10">
        <v>130</v>
      </c>
    </row>
    <row r="172" spans="1:8" ht="12" customHeight="1" x14ac:dyDescent="0.2">
      <c r="A172" s="25" t="s">
        <v>30</v>
      </c>
      <c r="B172" s="26"/>
      <c r="C172" s="27"/>
      <c r="D172" s="10">
        <f>SUM(D165:D171)</f>
        <v>32</v>
      </c>
      <c r="E172" s="10">
        <f t="shared" ref="E172:G172" si="23">SUM(E165:E171)</f>
        <v>30</v>
      </c>
      <c r="F172" s="10">
        <f t="shared" si="23"/>
        <v>90</v>
      </c>
      <c r="G172" s="10">
        <f t="shared" si="23"/>
        <v>756</v>
      </c>
      <c r="H172" s="12"/>
    </row>
    <row r="173" spans="1:8" ht="12" customHeight="1" x14ac:dyDescent="0.2">
      <c r="A173" s="5" t="s">
        <v>31</v>
      </c>
      <c r="B173" s="6"/>
      <c r="C173" s="6"/>
      <c r="D173" s="6"/>
      <c r="E173" s="6"/>
      <c r="F173" s="6"/>
      <c r="G173" s="6"/>
      <c r="H173" s="7"/>
    </row>
    <row r="174" spans="1:8" ht="12" customHeight="1" x14ac:dyDescent="0.2">
      <c r="B174" s="8" t="s">
        <v>71</v>
      </c>
      <c r="C174" s="9">
        <v>170</v>
      </c>
      <c r="D174" s="10">
        <v>11</v>
      </c>
      <c r="E174" s="10">
        <v>7</v>
      </c>
      <c r="F174" s="10">
        <v>29</v>
      </c>
      <c r="G174" s="10">
        <v>219</v>
      </c>
      <c r="H174" s="13">
        <v>95.01</v>
      </c>
    </row>
    <row r="175" spans="1:8" ht="12" customHeight="1" x14ac:dyDescent="0.2">
      <c r="B175" s="8" t="s">
        <v>72</v>
      </c>
      <c r="C175" s="9">
        <v>60</v>
      </c>
      <c r="D175" s="10">
        <v>1</v>
      </c>
      <c r="E175" s="10">
        <v>6</v>
      </c>
      <c r="F175" s="10">
        <v>6</v>
      </c>
      <c r="G175" s="10">
        <v>80</v>
      </c>
      <c r="H175" s="10">
        <v>146</v>
      </c>
    </row>
    <row r="176" spans="1:8" ht="12" customHeight="1" x14ac:dyDescent="0.2">
      <c r="B176" s="8" t="s">
        <v>33</v>
      </c>
      <c r="C176" s="9">
        <v>30</v>
      </c>
      <c r="D176" s="10">
        <v>1</v>
      </c>
      <c r="E176" s="10">
        <v>2</v>
      </c>
      <c r="F176" s="10">
        <v>2</v>
      </c>
      <c r="G176" s="10">
        <v>28</v>
      </c>
      <c r="H176" s="10">
        <v>45</v>
      </c>
    </row>
    <row r="177" spans="1:8" ht="12" customHeight="1" x14ac:dyDescent="0.2">
      <c r="B177" s="8" t="s">
        <v>16</v>
      </c>
      <c r="C177" s="9">
        <v>20</v>
      </c>
      <c r="D177" s="10">
        <v>2</v>
      </c>
      <c r="E177" s="12"/>
      <c r="F177" s="10">
        <v>10</v>
      </c>
      <c r="G177" s="10">
        <v>44</v>
      </c>
      <c r="H177" s="10">
        <v>420</v>
      </c>
    </row>
    <row r="178" spans="1:8" ht="12" customHeight="1" x14ac:dyDescent="0.2">
      <c r="B178" s="8" t="s">
        <v>35</v>
      </c>
      <c r="C178" s="9">
        <v>200</v>
      </c>
      <c r="D178" s="12"/>
      <c r="E178" s="12"/>
      <c r="F178" s="10">
        <v>14</v>
      </c>
      <c r="G178" s="10">
        <v>54</v>
      </c>
      <c r="H178" s="13">
        <v>181.02</v>
      </c>
    </row>
    <row r="179" spans="1:8" ht="12" customHeight="1" x14ac:dyDescent="0.2">
      <c r="A179" s="25" t="s">
        <v>36</v>
      </c>
      <c r="B179" s="26"/>
      <c r="C179" s="27"/>
      <c r="D179" s="10">
        <f>SUM(D174:D178)</f>
        <v>15</v>
      </c>
      <c r="E179" s="10">
        <f t="shared" ref="E179:G179" si="24">SUM(E174:E178)</f>
        <v>15</v>
      </c>
      <c r="F179" s="10">
        <f t="shared" si="24"/>
        <v>61</v>
      </c>
      <c r="G179" s="10">
        <f t="shared" si="24"/>
        <v>425</v>
      </c>
      <c r="H179" s="12"/>
    </row>
    <row r="180" spans="1:8" ht="12" customHeight="1" x14ac:dyDescent="0.2">
      <c r="A180" s="5" t="s">
        <v>37</v>
      </c>
      <c r="B180" s="6"/>
      <c r="C180" s="6"/>
      <c r="D180" s="6"/>
      <c r="E180" s="6"/>
      <c r="F180" s="6"/>
      <c r="G180" s="6"/>
      <c r="H180" s="7"/>
    </row>
    <row r="181" spans="1:8" ht="12" customHeight="1" x14ac:dyDescent="0.2">
      <c r="B181" s="8" t="s">
        <v>58</v>
      </c>
      <c r="C181" s="9">
        <v>180</v>
      </c>
      <c r="D181" s="10">
        <v>5</v>
      </c>
      <c r="E181" s="10">
        <v>5</v>
      </c>
      <c r="F181" s="10">
        <v>9</v>
      </c>
      <c r="G181" s="10">
        <v>97</v>
      </c>
      <c r="H181" s="10">
        <v>178</v>
      </c>
    </row>
    <row r="182" spans="1:8" ht="12" customHeight="1" x14ac:dyDescent="0.2">
      <c r="B182" s="8" t="s">
        <v>21</v>
      </c>
      <c r="C182" s="9">
        <v>100</v>
      </c>
      <c r="D182" s="12"/>
      <c r="E182" s="12"/>
      <c r="F182" s="10">
        <v>10</v>
      </c>
      <c r="G182" s="10">
        <v>47</v>
      </c>
      <c r="H182" s="10">
        <v>140</v>
      </c>
    </row>
    <row r="183" spans="1:8" ht="12" customHeight="1" x14ac:dyDescent="0.2">
      <c r="B183" s="8" t="s">
        <v>16</v>
      </c>
      <c r="C183" s="9">
        <v>20</v>
      </c>
      <c r="D183" s="10">
        <v>2</v>
      </c>
      <c r="E183" s="12"/>
      <c r="F183" s="10">
        <v>10</v>
      </c>
      <c r="G183" s="10">
        <v>44</v>
      </c>
      <c r="H183" s="10">
        <v>420</v>
      </c>
    </row>
    <row r="184" spans="1:8" ht="12" customHeight="1" x14ac:dyDescent="0.2">
      <c r="A184" s="25" t="s">
        <v>40</v>
      </c>
      <c r="B184" s="26"/>
      <c r="C184" s="27"/>
      <c r="D184" s="10">
        <f>SUM(D181:D183)</f>
        <v>7</v>
      </c>
      <c r="E184" s="10">
        <f t="shared" ref="E184:G184" si="25">SUM(E181:E183)</f>
        <v>5</v>
      </c>
      <c r="F184" s="10">
        <f t="shared" si="25"/>
        <v>29</v>
      </c>
      <c r="G184" s="10">
        <f t="shared" si="25"/>
        <v>188</v>
      </c>
      <c r="H184" s="12"/>
    </row>
    <row r="185" spans="1:8" ht="12" customHeight="1" x14ac:dyDescent="0.2">
      <c r="A185" s="25" t="s">
        <v>41</v>
      </c>
      <c r="B185" s="26"/>
      <c r="C185" s="27"/>
      <c r="D185" s="10">
        <f>D160+D163+D172+D179+D184</f>
        <v>72</v>
      </c>
      <c r="E185" s="10">
        <f t="shared" ref="E185:G185" si="26">E160+E163+E172+E179+E184</f>
        <v>71</v>
      </c>
      <c r="F185" s="10">
        <f t="shared" si="26"/>
        <v>220</v>
      </c>
      <c r="G185" s="10">
        <f t="shared" si="26"/>
        <v>1789</v>
      </c>
      <c r="H185" s="12"/>
    </row>
    <row r="186" spans="1:8" ht="30.75" customHeight="1" x14ac:dyDescent="0.2">
      <c r="A186" s="15"/>
      <c r="B186" s="16"/>
      <c r="C186" s="16"/>
      <c r="D186" s="17"/>
      <c r="E186" s="17"/>
      <c r="F186" s="17"/>
      <c r="G186" s="17"/>
      <c r="H186" s="18"/>
    </row>
    <row r="187" spans="1:8" ht="12" hidden="1" customHeight="1" x14ac:dyDescent="0.2">
      <c r="A187" s="1" t="s">
        <v>0</v>
      </c>
      <c r="D187" s="33"/>
      <c r="E187" s="29"/>
      <c r="F187" s="29"/>
      <c r="G187" s="29"/>
      <c r="H187" s="29"/>
    </row>
    <row r="188" spans="1:8" s="23" customFormat="1" ht="12" customHeight="1" x14ac:dyDescent="0.2">
      <c r="A188" s="1" t="s">
        <v>102</v>
      </c>
      <c r="D188" s="24"/>
    </row>
    <row r="189" spans="1:8" ht="12" customHeight="1" x14ac:dyDescent="0.2">
      <c r="A189" s="22" t="s">
        <v>92</v>
      </c>
    </row>
    <row r="190" spans="1:8" ht="12" customHeight="1" x14ac:dyDescent="0.2">
      <c r="A190" s="3" t="s">
        <v>2</v>
      </c>
      <c r="F190" s="28"/>
      <c r="G190" s="29"/>
    </row>
    <row r="191" spans="1:8" ht="12" customHeight="1" x14ac:dyDescent="0.2">
      <c r="C191" s="28"/>
      <c r="D191" s="29"/>
      <c r="E191" s="29"/>
      <c r="F191" s="29"/>
      <c r="G191" s="29"/>
    </row>
    <row r="192" spans="1:8" ht="14.25" customHeight="1" x14ac:dyDescent="0.2">
      <c r="A192" s="30" t="s">
        <v>3</v>
      </c>
      <c r="B192" s="30" t="s">
        <v>4</v>
      </c>
      <c r="C192" s="30" t="s">
        <v>5</v>
      </c>
      <c r="D192" s="34" t="s">
        <v>6</v>
      </c>
      <c r="E192" s="26"/>
      <c r="F192" s="27"/>
      <c r="G192" s="30" t="s">
        <v>7</v>
      </c>
      <c r="H192" s="30" t="s">
        <v>8</v>
      </c>
    </row>
    <row r="193" spans="1:8" ht="38.25" customHeight="1" x14ac:dyDescent="0.2">
      <c r="A193" s="32"/>
      <c r="B193" s="32"/>
      <c r="C193" s="32"/>
      <c r="D193" s="4" t="s">
        <v>9</v>
      </c>
      <c r="E193" s="4" t="s">
        <v>10</v>
      </c>
      <c r="F193" s="4" t="s">
        <v>11</v>
      </c>
      <c r="G193" s="32"/>
      <c r="H193" s="31"/>
    </row>
    <row r="194" spans="1:8" ht="12" customHeight="1" x14ac:dyDescent="0.2">
      <c r="A194" s="5" t="s">
        <v>12</v>
      </c>
      <c r="B194" s="6"/>
      <c r="C194" s="6"/>
      <c r="D194" s="6"/>
      <c r="E194" s="6"/>
      <c r="F194" s="6"/>
      <c r="G194" s="6"/>
      <c r="H194" s="7"/>
    </row>
    <row r="195" spans="1:8" ht="12" customHeight="1" x14ac:dyDescent="0.2">
      <c r="B195" s="8" t="s">
        <v>73</v>
      </c>
      <c r="C195" s="9">
        <v>200</v>
      </c>
      <c r="D195" s="10">
        <v>8</v>
      </c>
      <c r="E195" s="10">
        <v>9</v>
      </c>
      <c r="F195" s="10">
        <v>33</v>
      </c>
      <c r="G195" s="10">
        <v>243</v>
      </c>
      <c r="H195" s="13">
        <v>62.01</v>
      </c>
    </row>
    <row r="196" spans="1:8" ht="12" customHeight="1" x14ac:dyDescent="0.2">
      <c r="B196" s="8" t="s">
        <v>15</v>
      </c>
      <c r="C196" s="9">
        <v>16</v>
      </c>
      <c r="D196" s="10">
        <v>4</v>
      </c>
      <c r="E196" s="10">
        <v>5</v>
      </c>
      <c r="F196" s="12"/>
      <c r="G196" s="10">
        <v>58</v>
      </c>
      <c r="H196" s="10">
        <v>27</v>
      </c>
    </row>
    <row r="197" spans="1:8" ht="12" customHeight="1" x14ac:dyDescent="0.2">
      <c r="B197" s="8" t="s">
        <v>16</v>
      </c>
      <c r="C197" s="9">
        <v>30</v>
      </c>
      <c r="D197" s="10">
        <v>2</v>
      </c>
      <c r="E197" s="12"/>
      <c r="F197" s="10">
        <v>15</v>
      </c>
      <c r="G197" s="10">
        <v>66</v>
      </c>
      <c r="H197" s="10">
        <v>420</v>
      </c>
    </row>
    <row r="198" spans="1:8" ht="12" customHeight="1" x14ac:dyDescent="0.2">
      <c r="B198" s="8" t="s">
        <v>17</v>
      </c>
      <c r="C198" s="9">
        <v>5</v>
      </c>
      <c r="D198" s="12"/>
      <c r="E198" s="10">
        <v>4</v>
      </c>
      <c r="F198" s="12"/>
      <c r="G198" s="10">
        <v>37</v>
      </c>
      <c r="H198" s="10">
        <v>47</v>
      </c>
    </row>
    <row r="199" spans="1:8" ht="12" customHeight="1" x14ac:dyDescent="0.2">
      <c r="B199" s="8" t="s">
        <v>18</v>
      </c>
      <c r="C199" s="9">
        <v>200</v>
      </c>
      <c r="D199" s="10">
        <v>3</v>
      </c>
      <c r="E199" s="10">
        <v>3</v>
      </c>
      <c r="F199" s="10">
        <v>17</v>
      </c>
      <c r="G199" s="10">
        <v>103</v>
      </c>
      <c r="H199" s="10">
        <v>176</v>
      </c>
    </row>
    <row r="200" spans="1:8" ht="12" customHeight="1" x14ac:dyDescent="0.2">
      <c r="A200" s="25" t="s">
        <v>19</v>
      </c>
      <c r="B200" s="26"/>
      <c r="C200" s="27"/>
      <c r="D200" s="10">
        <f>SUM(D195:D199)</f>
        <v>17</v>
      </c>
      <c r="E200" s="10">
        <f t="shared" ref="E200:G200" si="27">SUM(E195:E199)</f>
        <v>21</v>
      </c>
      <c r="F200" s="10">
        <f t="shared" si="27"/>
        <v>65</v>
      </c>
      <c r="G200" s="10">
        <f t="shared" si="27"/>
        <v>507</v>
      </c>
      <c r="H200" s="12"/>
    </row>
    <row r="201" spans="1:8" ht="12" customHeight="1" x14ac:dyDescent="0.2">
      <c r="A201" s="5" t="s">
        <v>20</v>
      </c>
      <c r="B201" s="6"/>
      <c r="C201" s="6"/>
      <c r="D201" s="6"/>
      <c r="E201" s="6"/>
      <c r="F201" s="6"/>
      <c r="G201" s="6"/>
      <c r="H201" s="7"/>
    </row>
    <row r="202" spans="1:8" ht="12" customHeight="1" x14ac:dyDescent="0.2">
      <c r="B202" s="8" t="s">
        <v>21</v>
      </c>
      <c r="C202" s="9">
        <v>100</v>
      </c>
      <c r="D202" s="12"/>
      <c r="E202" s="12"/>
      <c r="F202" s="10">
        <v>10</v>
      </c>
      <c r="G202" s="10">
        <v>47</v>
      </c>
      <c r="H202" s="10">
        <v>140</v>
      </c>
    </row>
    <row r="203" spans="1:8" ht="12" customHeight="1" x14ac:dyDescent="0.2">
      <c r="A203" s="25" t="s">
        <v>22</v>
      </c>
      <c r="B203" s="26"/>
      <c r="C203" s="27"/>
      <c r="D203" s="12"/>
      <c r="E203" s="12"/>
      <c r="F203" s="10">
        <v>10</v>
      </c>
      <c r="G203" s="10">
        <v>47</v>
      </c>
      <c r="H203" s="12"/>
    </row>
    <row r="204" spans="1:8" ht="12" customHeight="1" x14ac:dyDescent="0.2">
      <c r="A204" s="5" t="s">
        <v>23</v>
      </c>
      <c r="B204" s="6"/>
      <c r="C204" s="6"/>
      <c r="D204" s="6"/>
      <c r="E204" s="6"/>
      <c r="F204" s="6"/>
      <c r="G204" s="6"/>
      <c r="H204" s="7"/>
    </row>
    <row r="205" spans="1:8" ht="12" customHeight="1" x14ac:dyDescent="0.2">
      <c r="B205" s="8" t="s">
        <v>24</v>
      </c>
      <c r="C205" s="9">
        <v>200</v>
      </c>
      <c r="D205" s="10">
        <v>2</v>
      </c>
      <c r="E205" s="10">
        <v>2</v>
      </c>
      <c r="F205" s="10">
        <v>14</v>
      </c>
      <c r="G205" s="10">
        <v>86</v>
      </c>
      <c r="H205" s="11">
        <v>1032</v>
      </c>
    </row>
    <row r="206" spans="1:8" ht="12" customHeight="1" x14ac:dyDescent="0.2">
      <c r="B206" s="8" t="s">
        <v>74</v>
      </c>
      <c r="C206" s="9">
        <v>80</v>
      </c>
      <c r="D206" s="10">
        <v>17</v>
      </c>
      <c r="E206" s="10">
        <v>7</v>
      </c>
      <c r="F206" s="10">
        <v>7</v>
      </c>
      <c r="G206" s="10">
        <v>153</v>
      </c>
      <c r="H206" s="13">
        <v>173.01</v>
      </c>
    </row>
    <row r="207" spans="1:8" ht="12" customHeight="1" x14ac:dyDescent="0.2">
      <c r="B207" s="8" t="s">
        <v>26</v>
      </c>
      <c r="C207" s="9">
        <v>120</v>
      </c>
      <c r="D207" s="10">
        <v>5</v>
      </c>
      <c r="E207" s="10">
        <v>4</v>
      </c>
      <c r="F207" s="10">
        <v>34</v>
      </c>
      <c r="G207" s="10">
        <v>193</v>
      </c>
      <c r="H207" s="11">
        <v>1039</v>
      </c>
    </row>
    <row r="208" spans="1:8" ht="12" customHeight="1" x14ac:dyDescent="0.2">
      <c r="B208" s="8" t="s">
        <v>75</v>
      </c>
      <c r="C208" s="9">
        <v>60</v>
      </c>
      <c r="D208" s="12"/>
      <c r="E208" s="10">
        <v>6</v>
      </c>
      <c r="F208" s="10">
        <v>2</v>
      </c>
      <c r="G208" s="10">
        <v>64</v>
      </c>
      <c r="H208" s="10">
        <v>17</v>
      </c>
    </row>
    <row r="209" spans="1:8" ht="12" customHeight="1" x14ac:dyDescent="0.2">
      <c r="B209" s="8" t="s">
        <v>16</v>
      </c>
      <c r="C209" s="9">
        <v>20</v>
      </c>
      <c r="D209" s="10">
        <v>2</v>
      </c>
      <c r="E209" s="12"/>
      <c r="F209" s="10">
        <v>10</v>
      </c>
      <c r="G209" s="10">
        <v>44</v>
      </c>
      <c r="H209" s="10">
        <v>420</v>
      </c>
    </row>
    <row r="210" spans="1:8" ht="12" customHeight="1" x14ac:dyDescent="0.2">
      <c r="B210" s="8" t="s">
        <v>28</v>
      </c>
      <c r="C210" s="9">
        <v>50</v>
      </c>
      <c r="D210" s="10">
        <v>3</v>
      </c>
      <c r="E210" s="10">
        <v>1</v>
      </c>
      <c r="F210" s="10">
        <v>17</v>
      </c>
      <c r="G210" s="10">
        <v>91</v>
      </c>
      <c r="H210" s="10">
        <v>421</v>
      </c>
    </row>
    <row r="211" spans="1:8" ht="12" customHeight="1" x14ac:dyDescent="0.2">
      <c r="B211" s="8" t="s">
        <v>29</v>
      </c>
      <c r="C211" s="9">
        <v>200</v>
      </c>
      <c r="D211" s="10">
        <v>1</v>
      </c>
      <c r="E211" s="12"/>
      <c r="F211" s="10">
        <v>23</v>
      </c>
      <c r="G211" s="10">
        <v>100</v>
      </c>
      <c r="H211" s="10">
        <v>130</v>
      </c>
    </row>
    <row r="212" spans="1:8" ht="12" customHeight="1" x14ac:dyDescent="0.2">
      <c r="A212" s="25" t="s">
        <v>30</v>
      </c>
      <c r="B212" s="26"/>
      <c r="C212" s="27"/>
      <c r="D212" s="10">
        <f>SUM(D205:D211)</f>
        <v>30</v>
      </c>
      <c r="E212" s="10">
        <f t="shared" ref="E212:G212" si="28">SUM(E205:E211)</f>
        <v>20</v>
      </c>
      <c r="F212" s="10">
        <f t="shared" si="28"/>
        <v>107</v>
      </c>
      <c r="G212" s="10">
        <f t="shared" si="28"/>
        <v>731</v>
      </c>
      <c r="H212" s="12"/>
    </row>
    <row r="213" spans="1:8" ht="12" customHeight="1" x14ac:dyDescent="0.2">
      <c r="A213" s="5" t="s">
        <v>31</v>
      </c>
      <c r="B213" s="6"/>
      <c r="C213" s="6"/>
      <c r="D213" s="6"/>
      <c r="E213" s="6"/>
      <c r="F213" s="6"/>
      <c r="G213" s="6"/>
      <c r="H213" s="7"/>
    </row>
    <row r="214" spans="1:8" ht="12" customHeight="1" x14ac:dyDescent="0.2">
      <c r="B214" s="8" t="s">
        <v>76</v>
      </c>
      <c r="C214" s="9">
        <v>80</v>
      </c>
      <c r="D214" s="10">
        <v>19</v>
      </c>
      <c r="E214" s="10">
        <v>6</v>
      </c>
      <c r="F214" s="10">
        <v>1</v>
      </c>
      <c r="G214" s="10">
        <v>134</v>
      </c>
      <c r="H214" s="13">
        <v>95.03</v>
      </c>
    </row>
    <row r="215" spans="1:8" ht="12" customHeight="1" x14ac:dyDescent="0.2">
      <c r="B215" s="8" t="s">
        <v>77</v>
      </c>
      <c r="C215" s="9">
        <v>130</v>
      </c>
      <c r="D215" s="10">
        <v>4</v>
      </c>
      <c r="E215" s="10">
        <v>4</v>
      </c>
      <c r="F215" s="10">
        <v>28</v>
      </c>
      <c r="G215" s="10">
        <v>167</v>
      </c>
      <c r="H215" s="10">
        <v>1</v>
      </c>
    </row>
    <row r="216" spans="1:8" ht="12" customHeight="1" x14ac:dyDescent="0.2">
      <c r="B216" s="8" t="s">
        <v>57</v>
      </c>
      <c r="C216" s="9">
        <v>30</v>
      </c>
      <c r="D216" s="10">
        <v>1</v>
      </c>
      <c r="E216" s="10">
        <v>4</v>
      </c>
      <c r="F216" s="10">
        <v>1</v>
      </c>
      <c r="G216" s="10">
        <v>39</v>
      </c>
      <c r="H216" s="10">
        <v>8</v>
      </c>
    </row>
    <row r="217" spans="1:8" ht="12" customHeight="1" x14ac:dyDescent="0.2">
      <c r="B217" s="8" t="s">
        <v>16</v>
      </c>
      <c r="C217" s="9">
        <v>20</v>
      </c>
      <c r="D217" s="10">
        <v>2</v>
      </c>
      <c r="E217" s="12"/>
      <c r="F217" s="10">
        <v>10</v>
      </c>
      <c r="G217" s="10">
        <v>44</v>
      </c>
      <c r="H217" s="10">
        <v>420</v>
      </c>
    </row>
    <row r="218" spans="1:8" ht="12" customHeight="1" x14ac:dyDescent="0.2">
      <c r="B218" s="8" t="s">
        <v>35</v>
      </c>
      <c r="C218" s="9">
        <v>200</v>
      </c>
      <c r="D218" s="12"/>
      <c r="E218" s="12"/>
      <c r="F218" s="10">
        <v>14</v>
      </c>
      <c r="G218" s="10">
        <v>54</v>
      </c>
      <c r="H218" s="13">
        <v>181.02</v>
      </c>
    </row>
    <row r="219" spans="1:8" ht="12" customHeight="1" x14ac:dyDescent="0.2">
      <c r="A219" s="25" t="s">
        <v>36</v>
      </c>
      <c r="B219" s="26"/>
      <c r="C219" s="27"/>
      <c r="D219" s="10">
        <f>SUM(D214:D218)</f>
        <v>26</v>
      </c>
      <c r="E219" s="10">
        <f t="shared" ref="E219:G219" si="29">SUM(E214:E218)</f>
        <v>14</v>
      </c>
      <c r="F219" s="10">
        <f t="shared" si="29"/>
        <v>54</v>
      </c>
      <c r="G219" s="10">
        <f t="shared" si="29"/>
        <v>438</v>
      </c>
      <c r="H219" s="12"/>
    </row>
    <row r="220" spans="1:8" ht="12" customHeight="1" x14ac:dyDescent="0.2">
      <c r="A220" s="5" t="s">
        <v>37</v>
      </c>
      <c r="B220" s="6"/>
      <c r="C220" s="6"/>
      <c r="D220" s="6"/>
      <c r="E220" s="6"/>
      <c r="F220" s="6"/>
      <c r="G220" s="6"/>
      <c r="H220" s="7"/>
    </row>
    <row r="221" spans="1:8" ht="12" customHeight="1" x14ac:dyDescent="0.2">
      <c r="B221" s="8" t="s">
        <v>38</v>
      </c>
      <c r="C221" s="9">
        <v>160</v>
      </c>
      <c r="D221" s="10">
        <v>4</v>
      </c>
      <c r="E221" s="10">
        <v>4</v>
      </c>
      <c r="F221" s="10">
        <v>6</v>
      </c>
      <c r="G221" s="10">
        <v>90</v>
      </c>
      <c r="H221" s="10">
        <v>174</v>
      </c>
    </row>
    <row r="222" spans="1:8" ht="12" customHeight="1" x14ac:dyDescent="0.2">
      <c r="B222" s="8" t="s">
        <v>39</v>
      </c>
      <c r="C222" s="9">
        <v>30</v>
      </c>
      <c r="D222" s="10">
        <v>6</v>
      </c>
      <c r="E222" s="10">
        <v>3</v>
      </c>
      <c r="F222" s="10">
        <v>20</v>
      </c>
      <c r="G222" s="10">
        <v>141</v>
      </c>
      <c r="H222" s="10">
        <v>5</v>
      </c>
    </row>
    <row r="223" spans="1:8" ht="12" customHeight="1" x14ac:dyDescent="0.2">
      <c r="A223" s="25" t="s">
        <v>40</v>
      </c>
      <c r="B223" s="26"/>
      <c r="C223" s="27"/>
      <c r="D223" s="10">
        <f>SUM(D221:D222)</f>
        <v>10</v>
      </c>
      <c r="E223" s="10">
        <f t="shared" ref="E223:G223" si="30">SUM(E221:E222)</f>
        <v>7</v>
      </c>
      <c r="F223" s="10">
        <f t="shared" si="30"/>
        <v>26</v>
      </c>
      <c r="G223" s="10">
        <f t="shared" si="30"/>
        <v>231</v>
      </c>
      <c r="H223" s="12"/>
    </row>
    <row r="224" spans="1:8" ht="12" customHeight="1" x14ac:dyDescent="0.2">
      <c r="A224" s="25" t="s">
        <v>41</v>
      </c>
      <c r="B224" s="26"/>
      <c r="C224" s="27"/>
      <c r="D224" s="10">
        <f>D200+D203+D212+D219+D223</f>
        <v>83</v>
      </c>
      <c r="E224" s="10">
        <f t="shared" ref="E224:G224" si="31">E200+E203+E212+E219+E223</f>
        <v>62</v>
      </c>
      <c r="F224" s="10">
        <f t="shared" si="31"/>
        <v>262</v>
      </c>
      <c r="G224" s="10">
        <f t="shared" si="31"/>
        <v>1954</v>
      </c>
      <c r="H224" s="12"/>
    </row>
    <row r="225" spans="1:8" ht="28.5" customHeight="1" x14ac:dyDescent="0.2">
      <c r="A225" s="15"/>
      <c r="B225" s="16"/>
      <c r="C225" s="16"/>
      <c r="D225" s="17"/>
      <c r="E225" s="17"/>
      <c r="F225" s="17"/>
      <c r="G225" s="17"/>
      <c r="H225" s="18"/>
    </row>
    <row r="226" spans="1:8" ht="12" customHeight="1" x14ac:dyDescent="0.2">
      <c r="A226" s="1" t="s">
        <v>102</v>
      </c>
      <c r="D226" s="33"/>
      <c r="E226" s="29"/>
      <c r="F226" s="29"/>
      <c r="G226" s="29"/>
      <c r="H226" s="29"/>
    </row>
    <row r="227" spans="1:8" ht="12" customHeight="1" x14ac:dyDescent="0.2">
      <c r="A227" s="22" t="s">
        <v>98</v>
      </c>
    </row>
    <row r="228" spans="1:8" ht="12" customHeight="1" x14ac:dyDescent="0.2">
      <c r="A228" s="3" t="s">
        <v>2</v>
      </c>
      <c r="F228" s="28"/>
      <c r="G228" s="29"/>
    </row>
    <row r="229" spans="1:8" ht="12" customHeight="1" x14ac:dyDescent="0.2">
      <c r="C229" s="28"/>
      <c r="D229" s="29"/>
      <c r="E229" s="29"/>
      <c r="F229" s="29"/>
      <c r="G229" s="29"/>
    </row>
    <row r="230" spans="1:8" ht="12" customHeight="1" x14ac:dyDescent="0.2">
      <c r="A230" s="30" t="s">
        <v>3</v>
      </c>
      <c r="B230" s="30" t="s">
        <v>4</v>
      </c>
      <c r="C230" s="30" t="s">
        <v>5</v>
      </c>
      <c r="D230" s="34" t="s">
        <v>6</v>
      </c>
      <c r="E230" s="26"/>
      <c r="F230" s="27"/>
      <c r="G230" s="30" t="s">
        <v>7</v>
      </c>
      <c r="H230" s="30" t="s">
        <v>8</v>
      </c>
    </row>
    <row r="231" spans="1:8" ht="30.75" customHeight="1" x14ac:dyDescent="0.2">
      <c r="A231" s="32"/>
      <c r="B231" s="32"/>
      <c r="C231" s="32"/>
      <c r="D231" s="4" t="s">
        <v>9</v>
      </c>
      <c r="E231" s="4" t="s">
        <v>10</v>
      </c>
      <c r="F231" s="4" t="s">
        <v>11</v>
      </c>
      <c r="G231" s="32"/>
      <c r="H231" s="31"/>
    </row>
    <row r="232" spans="1:8" ht="12" customHeight="1" x14ac:dyDescent="0.2">
      <c r="A232" s="5" t="s">
        <v>12</v>
      </c>
      <c r="B232" s="6"/>
      <c r="C232" s="6"/>
      <c r="D232" s="6"/>
      <c r="E232" s="6"/>
      <c r="F232" s="6"/>
      <c r="G232" s="6"/>
      <c r="H232" s="7"/>
    </row>
    <row r="233" spans="1:8" ht="12" customHeight="1" x14ac:dyDescent="0.2">
      <c r="B233" s="8" t="s">
        <v>42</v>
      </c>
      <c r="C233" s="9">
        <v>60</v>
      </c>
      <c r="D233" s="10">
        <v>10</v>
      </c>
      <c r="E233" s="10">
        <v>6</v>
      </c>
      <c r="F233" s="12"/>
      <c r="G233" s="10">
        <v>94</v>
      </c>
      <c r="H233" s="10">
        <v>113</v>
      </c>
    </row>
    <row r="234" spans="1:8" ht="12" customHeight="1" x14ac:dyDescent="0.2">
      <c r="B234" s="8" t="s">
        <v>43</v>
      </c>
      <c r="C234" s="9">
        <v>150</v>
      </c>
      <c r="D234" s="10">
        <v>3</v>
      </c>
      <c r="E234" s="10">
        <v>3</v>
      </c>
      <c r="F234" s="10">
        <v>26</v>
      </c>
      <c r="G234" s="10">
        <v>144</v>
      </c>
      <c r="H234" s="10">
        <v>54</v>
      </c>
    </row>
    <row r="235" spans="1:8" ht="12" customHeight="1" x14ac:dyDescent="0.2">
      <c r="B235" s="8" t="s">
        <v>17</v>
      </c>
      <c r="C235" s="9">
        <v>5</v>
      </c>
      <c r="D235" s="12"/>
      <c r="E235" s="10">
        <v>4</v>
      </c>
      <c r="F235" s="12"/>
      <c r="G235" s="10">
        <v>37</v>
      </c>
      <c r="H235" s="10">
        <v>47</v>
      </c>
    </row>
    <row r="236" spans="1:8" ht="12" customHeight="1" x14ac:dyDescent="0.2">
      <c r="B236" s="8" t="s">
        <v>16</v>
      </c>
      <c r="C236" s="9">
        <v>40</v>
      </c>
      <c r="D236" s="10">
        <v>3</v>
      </c>
      <c r="E236" s="12"/>
      <c r="F236" s="10">
        <v>20</v>
      </c>
      <c r="G236" s="10">
        <v>88</v>
      </c>
      <c r="H236" s="10">
        <v>420</v>
      </c>
    </row>
    <row r="237" spans="1:8" ht="12" customHeight="1" x14ac:dyDescent="0.2">
      <c r="B237" s="8" t="s">
        <v>44</v>
      </c>
      <c r="C237" s="9">
        <v>200</v>
      </c>
      <c r="D237" s="12"/>
      <c r="E237" s="12"/>
      <c r="F237" s="10">
        <v>12</v>
      </c>
      <c r="G237" s="10">
        <v>49</v>
      </c>
      <c r="H237" s="10">
        <v>181</v>
      </c>
    </row>
    <row r="238" spans="1:8" ht="12" customHeight="1" x14ac:dyDescent="0.2">
      <c r="A238" s="25" t="s">
        <v>19</v>
      </c>
      <c r="B238" s="26"/>
      <c r="C238" s="27"/>
      <c r="D238" s="10">
        <f>SUM(D233:D237)</f>
        <v>16</v>
      </c>
      <c r="E238" s="10">
        <f t="shared" ref="E238:G238" si="32">SUM(E233:E237)</f>
        <v>13</v>
      </c>
      <c r="F238" s="10">
        <f t="shared" si="32"/>
        <v>58</v>
      </c>
      <c r="G238" s="10">
        <f t="shared" si="32"/>
        <v>412</v>
      </c>
      <c r="H238" s="12"/>
    </row>
    <row r="239" spans="1:8" ht="12" customHeight="1" x14ac:dyDescent="0.2">
      <c r="A239" s="5" t="s">
        <v>20</v>
      </c>
      <c r="B239" s="6"/>
      <c r="C239" s="6"/>
      <c r="D239" s="6"/>
      <c r="E239" s="6"/>
      <c r="F239" s="6"/>
      <c r="G239" s="6"/>
      <c r="H239" s="7"/>
    </row>
    <row r="240" spans="1:8" ht="12" customHeight="1" x14ac:dyDescent="0.2">
      <c r="B240" s="8" t="s">
        <v>21</v>
      </c>
      <c r="C240" s="9">
        <v>100</v>
      </c>
      <c r="D240" s="12"/>
      <c r="E240" s="12"/>
      <c r="F240" s="10">
        <v>10</v>
      </c>
      <c r="G240" s="10">
        <v>47</v>
      </c>
      <c r="H240" s="10">
        <v>140</v>
      </c>
    </row>
    <row r="241" spans="1:8" ht="12" customHeight="1" x14ac:dyDescent="0.2">
      <c r="A241" s="25" t="s">
        <v>22</v>
      </c>
      <c r="B241" s="26"/>
      <c r="C241" s="27"/>
      <c r="D241" s="12"/>
      <c r="E241" s="12"/>
      <c r="F241" s="10">
        <v>10</v>
      </c>
      <c r="G241" s="10">
        <v>47</v>
      </c>
      <c r="H241" s="12"/>
    </row>
    <row r="242" spans="1:8" ht="12" customHeight="1" x14ac:dyDescent="0.2">
      <c r="A242" s="5" t="s">
        <v>23</v>
      </c>
      <c r="B242" s="6"/>
      <c r="C242" s="6"/>
      <c r="D242" s="6"/>
      <c r="E242" s="6"/>
      <c r="F242" s="6"/>
      <c r="G242" s="6"/>
      <c r="H242" s="7"/>
    </row>
    <row r="243" spans="1:8" ht="12" customHeight="1" x14ac:dyDescent="0.2">
      <c r="B243" s="8" t="s">
        <v>78</v>
      </c>
      <c r="C243" s="9">
        <v>200</v>
      </c>
      <c r="D243" s="10">
        <v>2</v>
      </c>
      <c r="E243" s="10">
        <v>5</v>
      </c>
      <c r="F243" s="10">
        <v>8</v>
      </c>
      <c r="G243" s="10">
        <v>83</v>
      </c>
      <c r="H243" s="11">
        <v>1034</v>
      </c>
    </row>
    <row r="244" spans="1:8" ht="12" customHeight="1" x14ac:dyDescent="0.2">
      <c r="B244" s="8" t="s">
        <v>79</v>
      </c>
      <c r="C244" s="9">
        <v>200</v>
      </c>
      <c r="D244" s="10">
        <v>18</v>
      </c>
      <c r="E244" s="10">
        <v>15</v>
      </c>
      <c r="F244" s="10">
        <v>35</v>
      </c>
      <c r="G244" s="10">
        <v>315</v>
      </c>
      <c r="H244" s="10">
        <v>115</v>
      </c>
    </row>
    <row r="245" spans="1:8" ht="12" customHeight="1" x14ac:dyDescent="0.2">
      <c r="B245" s="8" t="s">
        <v>65</v>
      </c>
      <c r="C245" s="9">
        <v>60</v>
      </c>
      <c r="D245" s="10">
        <v>1</v>
      </c>
      <c r="E245" s="10">
        <v>6</v>
      </c>
      <c r="F245" s="10">
        <v>3</v>
      </c>
      <c r="G245" s="10">
        <v>62</v>
      </c>
      <c r="H245" s="10">
        <v>38</v>
      </c>
    </row>
    <row r="246" spans="1:8" ht="12" customHeight="1" x14ac:dyDescent="0.2">
      <c r="B246" s="8" t="s">
        <v>16</v>
      </c>
      <c r="C246" s="9">
        <v>30</v>
      </c>
      <c r="D246" s="10">
        <v>2</v>
      </c>
      <c r="E246" s="12"/>
      <c r="F246" s="10">
        <v>15</v>
      </c>
      <c r="G246" s="10">
        <v>66</v>
      </c>
      <c r="H246" s="10">
        <v>420</v>
      </c>
    </row>
    <row r="247" spans="1:8" ht="12" customHeight="1" x14ac:dyDescent="0.2">
      <c r="B247" s="8" t="s">
        <v>28</v>
      </c>
      <c r="C247" s="9">
        <v>50</v>
      </c>
      <c r="D247" s="10">
        <v>3</v>
      </c>
      <c r="E247" s="10">
        <v>1</v>
      </c>
      <c r="F247" s="10">
        <v>17</v>
      </c>
      <c r="G247" s="10">
        <v>91</v>
      </c>
      <c r="H247" s="10">
        <v>421</v>
      </c>
    </row>
    <row r="248" spans="1:8" ht="12" customHeight="1" x14ac:dyDescent="0.2">
      <c r="B248" s="8" t="s">
        <v>29</v>
      </c>
      <c r="C248" s="9">
        <v>200</v>
      </c>
      <c r="D248" s="10">
        <v>1</v>
      </c>
      <c r="E248" s="12"/>
      <c r="F248" s="10">
        <v>23</v>
      </c>
      <c r="G248" s="10">
        <v>100</v>
      </c>
      <c r="H248" s="10">
        <v>130</v>
      </c>
    </row>
    <row r="249" spans="1:8" ht="12" customHeight="1" x14ac:dyDescent="0.2">
      <c r="A249" s="25" t="s">
        <v>30</v>
      </c>
      <c r="B249" s="26"/>
      <c r="C249" s="27"/>
      <c r="D249" s="10">
        <f>SUM(D243:D248)</f>
        <v>27</v>
      </c>
      <c r="E249" s="10">
        <f t="shared" ref="E249:G249" si="33">SUM(E243:E248)</f>
        <v>27</v>
      </c>
      <c r="F249" s="10">
        <f t="shared" si="33"/>
        <v>101</v>
      </c>
      <c r="G249" s="10">
        <f t="shared" si="33"/>
        <v>717</v>
      </c>
      <c r="H249" s="12"/>
    </row>
    <row r="250" spans="1:8" ht="12" customHeight="1" x14ac:dyDescent="0.2">
      <c r="A250" s="5" t="s">
        <v>31</v>
      </c>
      <c r="B250" s="6"/>
      <c r="C250" s="6"/>
      <c r="D250" s="6"/>
      <c r="E250" s="6"/>
      <c r="F250" s="6"/>
      <c r="G250" s="6"/>
      <c r="H250" s="7"/>
    </row>
    <row r="251" spans="1:8" ht="12" customHeight="1" x14ac:dyDescent="0.2">
      <c r="B251" s="8" t="s">
        <v>63</v>
      </c>
      <c r="C251" s="9">
        <v>80</v>
      </c>
      <c r="D251" s="10">
        <v>6</v>
      </c>
      <c r="E251" s="10">
        <v>6</v>
      </c>
      <c r="F251" s="10">
        <v>46</v>
      </c>
      <c r="G251" s="10">
        <v>259</v>
      </c>
      <c r="H251" s="10">
        <v>196</v>
      </c>
    </row>
    <row r="252" spans="1:8" ht="12" customHeight="1" x14ac:dyDescent="0.2">
      <c r="B252" s="8" t="s">
        <v>59</v>
      </c>
      <c r="C252" s="9">
        <v>200</v>
      </c>
      <c r="D252" s="10">
        <v>7</v>
      </c>
      <c r="E252" s="10">
        <v>9</v>
      </c>
      <c r="F252" s="10">
        <v>26</v>
      </c>
      <c r="G252" s="10">
        <v>213</v>
      </c>
      <c r="H252" s="10">
        <v>65</v>
      </c>
    </row>
    <row r="253" spans="1:8" ht="12" customHeight="1" x14ac:dyDescent="0.2">
      <c r="B253" s="8" t="s">
        <v>50</v>
      </c>
      <c r="C253" s="9">
        <v>200</v>
      </c>
      <c r="D253" s="10">
        <v>3</v>
      </c>
      <c r="E253" s="10">
        <v>3</v>
      </c>
      <c r="F253" s="10">
        <v>17</v>
      </c>
      <c r="G253" s="10">
        <v>111</v>
      </c>
      <c r="H253" s="10">
        <v>171</v>
      </c>
    </row>
    <row r="254" spans="1:8" ht="12" customHeight="1" x14ac:dyDescent="0.2">
      <c r="A254" s="25" t="s">
        <v>36</v>
      </c>
      <c r="B254" s="26"/>
      <c r="C254" s="27"/>
      <c r="D254" s="10">
        <f>SUM(D251:D253)</f>
        <v>16</v>
      </c>
      <c r="E254" s="10">
        <f t="shared" ref="E254:G254" si="34">SUM(E251:E253)</f>
        <v>18</v>
      </c>
      <c r="F254" s="10">
        <f t="shared" si="34"/>
        <v>89</v>
      </c>
      <c r="G254" s="10">
        <f t="shared" si="34"/>
        <v>583</v>
      </c>
      <c r="H254" s="12"/>
    </row>
    <row r="255" spans="1:8" ht="12" customHeight="1" x14ac:dyDescent="0.2">
      <c r="A255" s="5" t="s">
        <v>37</v>
      </c>
      <c r="B255" s="6"/>
      <c r="C255" s="6"/>
      <c r="D255" s="6"/>
      <c r="E255" s="6"/>
      <c r="F255" s="6"/>
      <c r="G255" s="6"/>
      <c r="H255" s="7"/>
    </row>
    <row r="256" spans="1:8" ht="12" customHeight="1" x14ac:dyDescent="0.2">
      <c r="B256" s="8" t="s">
        <v>38</v>
      </c>
      <c r="C256" s="9">
        <v>170</v>
      </c>
      <c r="D256" s="10">
        <v>5</v>
      </c>
      <c r="E256" s="10">
        <v>4</v>
      </c>
      <c r="F256" s="10">
        <v>7</v>
      </c>
      <c r="G256" s="10">
        <v>95</v>
      </c>
      <c r="H256" s="10">
        <v>174</v>
      </c>
    </row>
    <row r="257" spans="1:8" ht="12" customHeight="1" x14ac:dyDescent="0.2">
      <c r="B257" s="8" t="s">
        <v>39</v>
      </c>
      <c r="C257" s="9">
        <v>30</v>
      </c>
      <c r="D257" s="10">
        <v>6</v>
      </c>
      <c r="E257" s="10">
        <v>3</v>
      </c>
      <c r="F257" s="10">
        <v>20</v>
      </c>
      <c r="G257" s="10">
        <v>141</v>
      </c>
      <c r="H257" s="10">
        <v>5</v>
      </c>
    </row>
    <row r="258" spans="1:8" ht="12" customHeight="1" x14ac:dyDescent="0.2">
      <c r="A258" s="25" t="s">
        <v>40</v>
      </c>
      <c r="B258" s="26"/>
      <c r="C258" s="27"/>
      <c r="D258" s="10">
        <f>SUM(D256:D257)</f>
        <v>11</v>
      </c>
      <c r="E258" s="10">
        <f t="shared" ref="E258:G258" si="35">SUM(E256:E257)</f>
        <v>7</v>
      </c>
      <c r="F258" s="10">
        <f t="shared" si="35"/>
        <v>27</v>
      </c>
      <c r="G258" s="10">
        <f t="shared" si="35"/>
        <v>236</v>
      </c>
      <c r="H258" s="12"/>
    </row>
    <row r="259" spans="1:8" ht="12" customHeight="1" x14ac:dyDescent="0.2">
      <c r="A259" s="25" t="s">
        <v>41</v>
      </c>
      <c r="B259" s="26"/>
      <c r="C259" s="27"/>
      <c r="D259" s="10">
        <f>D238+D241+D249+D254+D258</f>
        <v>70</v>
      </c>
      <c r="E259" s="10">
        <f t="shared" ref="E259:G259" si="36">E238+E241+E249+E254+E258</f>
        <v>65</v>
      </c>
      <c r="F259" s="10">
        <f t="shared" si="36"/>
        <v>285</v>
      </c>
      <c r="G259" s="10">
        <f t="shared" si="36"/>
        <v>1995</v>
      </c>
      <c r="H259" s="12"/>
    </row>
    <row r="260" spans="1:8" ht="30.75" customHeight="1" x14ac:dyDescent="0.2">
      <c r="A260" s="15"/>
      <c r="B260" s="16"/>
      <c r="C260" s="16"/>
      <c r="D260" s="17"/>
      <c r="E260" s="17"/>
      <c r="F260" s="17"/>
      <c r="G260" s="17"/>
      <c r="H260" s="18"/>
    </row>
    <row r="261" spans="1:8" ht="9" hidden="1" customHeight="1" x14ac:dyDescent="0.2">
      <c r="A261" s="1" t="s">
        <v>0</v>
      </c>
      <c r="D261" s="33"/>
      <c r="E261" s="29"/>
      <c r="F261" s="29"/>
      <c r="G261" s="29"/>
      <c r="H261" s="29"/>
    </row>
    <row r="262" spans="1:8" s="23" customFormat="1" ht="15" customHeight="1" x14ac:dyDescent="0.2">
      <c r="A262" s="1" t="s">
        <v>102</v>
      </c>
      <c r="D262" s="24"/>
    </row>
    <row r="263" spans="1:8" ht="12" customHeight="1" x14ac:dyDescent="0.2">
      <c r="A263" s="22" t="s">
        <v>99</v>
      </c>
    </row>
    <row r="264" spans="1:8" ht="12" customHeight="1" x14ac:dyDescent="0.2">
      <c r="A264" s="3" t="s">
        <v>2</v>
      </c>
      <c r="F264" s="28"/>
      <c r="G264" s="29"/>
    </row>
    <row r="265" spans="1:8" ht="12" customHeight="1" x14ac:dyDescent="0.2">
      <c r="C265" s="28"/>
      <c r="D265" s="29"/>
      <c r="E265" s="29"/>
      <c r="F265" s="29"/>
      <c r="G265" s="29"/>
    </row>
    <row r="266" spans="1:8" ht="12" customHeight="1" x14ac:dyDescent="0.2">
      <c r="A266" s="30" t="s">
        <v>3</v>
      </c>
      <c r="B266" s="30" t="s">
        <v>4</v>
      </c>
      <c r="C266" s="30" t="s">
        <v>5</v>
      </c>
      <c r="D266" s="34" t="s">
        <v>6</v>
      </c>
      <c r="E266" s="26"/>
      <c r="F266" s="27"/>
      <c r="G266" s="30" t="s">
        <v>7</v>
      </c>
      <c r="H266" s="30" t="s">
        <v>8</v>
      </c>
    </row>
    <row r="267" spans="1:8" ht="45.75" customHeight="1" x14ac:dyDescent="0.2">
      <c r="A267" s="32"/>
      <c r="B267" s="32"/>
      <c r="C267" s="32"/>
      <c r="D267" s="4" t="s">
        <v>9</v>
      </c>
      <c r="E267" s="4" t="s">
        <v>10</v>
      </c>
      <c r="F267" s="4" t="s">
        <v>11</v>
      </c>
      <c r="G267" s="32"/>
      <c r="H267" s="31"/>
    </row>
    <row r="268" spans="1:8" ht="12" customHeight="1" x14ac:dyDescent="0.2">
      <c r="A268" s="5" t="s">
        <v>12</v>
      </c>
      <c r="B268" s="6"/>
      <c r="C268" s="6"/>
      <c r="D268" s="6"/>
      <c r="E268" s="6"/>
      <c r="F268" s="6"/>
      <c r="G268" s="6"/>
      <c r="H268" s="7"/>
    </row>
    <row r="269" spans="1:8" ht="12" customHeight="1" x14ac:dyDescent="0.2">
      <c r="B269" s="8" t="s">
        <v>80</v>
      </c>
      <c r="C269" s="9">
        <v>200</v>
      </c>
      <c r="D269" s="10">
        <v>8</v>
      </c>
      <c r="E269" s="10">
        <v>9</v>
      </c>
      <c r="F269" s="10">
        <v>27</v>
      </c>
      <c r="G269" s="10">
        <v>218</v>
      </c>
      <c r="H269" s="10">
        <v>64</v>
      </c>
    </row>
    <row r="270" spans="1:8" ht="12" customHeight="1" x14ac:dyDescent="0.2">
      <c r="B270" s="8" t="s">
        <v>16</v>
      </c>
      <c r="C270" s="9">
        <v>30</v>
      </c>
      <c r="D270" s="10">
        <v>2</v>
      </c>
      <c r="E270" s="12"/>
      <c r="F270" s="10">
        <v>15</v>
      </c>
      <c r="G270" s="10">
        <v>66</v>
      </c>
      <c r="H270" s="10">
        <v>420</v>
      </c>
    </row>
    <row r="271" spans="1:8" ht="12" customHeight="1" x14ac:dyDescent="0.2">
      <c r="B271" s="8" t="s">
        <v>17</v>
      </c>
      <c r="C271" s="9">
        <v>5</v>
      </c>
      <c r="D271" s="12"/>
      <c r="E271" s="10">
        <v>4</v>
      </c>
      <c r="F271" s="12"/>
      <c r="G271" s="10">
        <v>37</v>
      </c>
      <c r="H271" s="10">
        <v>47</v>
      </c>
    </row>
    <row r="272" spans="1:8" ht="12" customHeight="1" x14ac:dyDescent="0.2">
      <c r="B272" s="8" t="s">
        <v>35</v>
      </c>
      <c r="C272" s="9">
        <v>200</v>
      </c>
      <c r="D272" s="12"/>
      <c r="E272" s="12"/>
      <c r="F272" s="10">
        <v>14</v>
      </c>
      <c r="G272" s="10">
        <v>54</v>
      </c>
      <c r="H272" s="13">
        <v>181.02</v>
      </c>
    </row>
    <row r="273" spans="1:8" ht="12" customHeight="1" x14ac:dyDescent="0.2">
      <c r="A273" s="25" t="s">
        <v>19</v>
      </c>
      <c r="B273" s="26"/>
      <c r="C273" s="27"/>
      <c r="D273" s="10">
        <f>SUM(D269:D272)</f>
        <v>10</v>
      </c>
      <c r="E273" s="10">
        <f t="shared" ref="E273:G273" si="37">SUM(E269:E272)</f>
        <v>13</v>
      </c>
      <c r="F273" s="10">
        <f t="shared" si="37"/>
        <v>56</v>
      </c>
      <c r="G273" s="10">
        <f t="shared" si="37"/>
        <v>375</v>
      </c>
      <c r="H273" s="12"/>
    </row>
    <row r="274" spans="1:8" ht="12" customHeight="1" x14ac:dyDescent="0.2">
      <c r="A274" s="5" t="s">
        <v>20</v>
      </c>
      <c r="B274" s="6"/>
      <c r="C274" s="6"/>
      <c r="D274" s="6"/>
      <c r="E274" s="6"/>
      <c r="F274" s="6"/>
      <c r="G274" s="6"/>
      <c r="H274" s="7"/>
    </row>
    <row r="275" spans="1:8" ht="12" customHeight="1" x14ac:dyDescent="0.2">
      <c r="B275" s="8" t="s">
        <v>38</v>
      </c>
      <c r="C275" s="9">
        <v>100</v>
      </c>
      <c r="D275" s="10">
        <v>3</v>
      </c>
      <c r="E275" s="10">
        <v>3</v>
      </c>
      <c r="F275" s="10">
        <v>4</v>
      </c>
      <c r="G275" s="10">
        <v>56</v>
      </c>
      <c r="H275" s="10">
        <v>174</v>
      </c>
    </row>
    <row r="276" spans="1:8" ht="12" customHeight="1" x14ac:dyDescent="0.2">
      <c r="A276" s="25" t="s">
        <v>22</v>
      </c>
      <c r="B276" s="26"/>
      <c r="C276" s="27"/>
      <c r="D276" s="10">
        <v>3</v>
      </c>
      <c r="E276" s="10">
        <v>3</v>
      </c>
      <c r="F276" s="10">
        <v>4</v>
      </c>
      <c r="G276" s="10">
        <v>56</v>
      </c>
      <c r="H276" s="12"/>
    </row>
    <row r="277" spans="1:8" ht="12" customHeight="1" x14ac:dyDescent="0.2">
      <c r="A277" s="5" t="s">
        <v>23</v>
      </c>
      <c r="B277" s="6"/>
      <c r="C277" s="6"/>
      <c r="D277" s="6"/>
      <c r="E277" s="6"/>
      <c r="F277" s="6"/>
      <c r="G277" s="6"/>
      <c r="H277" s="7"/>
    </row>
    <row r="278" spans="1:8" ht="12" customHeight="1" x14ac:dyDescent="0.2">
      <c r="B278" s="8" t="s">
        <v>81</v>
      </c>
      <c r="C278" s="9">
        <v>200</v>
      </c>
      <c r="D278" s="10">
        <v>3</v>
      </c>
      <c r="E278" s="10">
        <v>5</v>
      </c>
      <c r="F278" s="10">
        <v>20</v>
      </c>
      <c r="G278" s="10">
        <v>133</v>
      </c>
      <c r="H278" s="10">
        <v>55</v>
      </c>
    </row>
    <row r="279" spans="1:8" ht="12" customHeight="1" x14ac:dyDescent="0.2">
      <c r="B279" s="8" t="s">
        <v>82</v>
      </c>
      <c r="C279" s="9">
        <v>200</v>
      </c>
      <c r="D279" s="10">
        <v>17</v>
      </c>
      <c r="E279" s="10">
        <v>8</v>
      </c>
      <c r="F279" s="10">
        <v>22</v>
      </c>
      <c r="G279" s="10">
        <v>275</v>
      </c>
      <c r="H279" s="13">
        <v>443.01</v>
      </c>
    </row>
    <row r="280" spans="1:8" ht="12" customHeight="1" x14ac:dyDescent="0.2">
      <c r="B280" s="8" t="s">
        <v>83</v>
      </c>
      <c r="C280" s="9">
        <v>50</v>
      </c>
      <c r="D280" s="10">
        <v>1</v>
      </c>
      <c r="E280" s="10">
        <v>6</v>
      </c>
      <c r="F280" s="10">
        <v>2</v>
      </c>
      <c r="G280" s="10">
        <v>55</v>
      </c>
      <c r="H280" s="10">
        <v>145</v>
      </c>
    </row>
    <row r="281" spans="1:8" ht="12" customHeight="1" x14ac:dyDescent="0.2">
      <c r="B281" s="8" t="s">
        <v>16</v>
      </c>
      <c r="C281" s="9">
        <v>25</v>
      </c>
      <c r="D281" s="10">
        <v>2</v>
      </c>
      <c r="E281" s="12"/>
      <c r="F281" s="10">
        <v>12</v>
      </c>
      <c r="G281" s="10">
        <v>55</v>
      </c>
      <c r="H281" s="10">
        <v>420</v>
      </c>
    </row>
    <row r="282" spans="1:8" ht="12" customHeight="1" x14ac:dyDescent="0.2">
      <c r="B282" s="8" t="s">
        <v>28</v>
      </c>
      <c r="C282" s="9">
        <v>45</v>
      </c>
      <c r="D282" s="10">
        <v>3</v>
      </c>
      <c r="E282" s="10">
        <v>1</v>
      </c>
      <c r="F282" s="10">
        <v>15</v>
      </c>
      <c r="G282" s="10">
        <v>81</v>
      </c>
      <c r="H282" s="10">
        <v>421</v>
      </c>
    </row>
    <row r="283" spans="1:8" ht="12" customHeight="1" x14ac:dyDescent="0.2">
      <c r="B283" s="8" t="s">
        <v>51</v>
      </c>
      <c r="C283" s="9">
        <v>200</v>
      </c>
      <c r="D283" s="10">
        <v>2</v>
      </c>
      <c r="E283" s="10">
        <v>2</v>
      </c>
      <c r="F283" s="10">
        <v>19</v>
      </c>
      <c r="G283" s="10">
        <v>105</v>
      </c>
      <c r="H283" s="10">
        <v>164</v>
      </c>
    </row>
    <row r="284" spans="1:8" ht="12" customHeight="1" x14ac:dyDescent="0.2">
      <c r="A284" s="25" t="s">
        <v>30</v>
      </c>
      <c r="B284" s="26"/>
      <c r="C284" s="27"/>
      <c r="D284" s="10">
        <f>SUM(D278:D283)</f>
        <v>28</v>
      </c>
      <c r="E284" s="10">
        <f t="shared" ref="E284:G284" si="38">SUM(E278:E283)</f>
        <v>22</v>
      </c>
      <c r="F284" s="10">
        <f t="shared" si="38"/>
        <v>90</v>
      </c>
      <c r="G284" s="10">
        <f t="shared" si="38"/>
        <v>704</v>
      </c>
      <c r="H284" s="12"/>
    </row>
    <row r="285" spans="1:8" ht="12" customHeight="1" x14ac:dyDescent="0.2">
      <c r="A285" s="5" t="s">
        <v>31</v>
      </c>
      <c r="B285" s="6"/>
      <c r="C285" s="6"/>
      <c r="D285" s="6"/>
      <c r="E285" s="6"/>
      <c r="F285" s="6"/>
      <c r="G285" s="6"/>
      <c r="H285" s="7"/>
    </row>
    <row r="286" spans="1:8" ht="12" customHeight="1" x14ac:dyDescent="0.2">
      <c r="B286" s="8" t="s">
        <v>84</v>
      </c>
      <c r="C286" s="9">
        <v>180</v>
      </c>
      <c r="D286" s="10">
        <v>24</v>
      </c>
      <c r="E286" s="10">
        <v>19</v>
      </c>
      <c r="F286" s="10">
        <v>26</v>
      </c>
      <c r="G286" s="10">
        <v>370</v>
      </c>
      <c r="H286" s="11">
        <v>1041</v>
      </c>
    </row>
    <row r="287" spans="1:8" ht="12" customHeight="1" x14ac:dyDescent="0.2">
      <c r="B287" s="8" t="s">
        <v>57</v>
      </c>
      <c r="C287" s="9">
        <v>30</v>
      </c>
      <c r="D287" s="10">
        <v>1</v>
      </c>
      <c r="E287" s="10">
        <v>4</v>
      </c>
      <c r="F287" s="10">
        <v>1</v>
      </c>
      <c r="G287" s="10">
        <v>39</v>
      </c>
      <c r="H287" s="10">
        <v>8</v>
      </c>
    </row>
    <row r="288" spans="1:8" ht="12" customHeight="1" x14ac:dyDescent="0.2">
      <c r="B288" s="8" t="s">
        <v>18</v>
      </c>
      <c r="C288" s="9">
        <v>200</v>
      </c>
      <c r="D288" s="10">
        <v>3</v>
      </c>
      <c r="E288" s="10">
        <v>3</v>
      </c>
      <c r="F288" s="10">
        <v>17</v>
      </c>
      <c r="G288" s="10">
        <v>103</v>
      </c>
      <c r="H288" s="10">
        <v>176</v>
      </c>
    </row>
    <row r="289" spans="1:8" ht="12" customHeight="1" x14ac:dyDescent="0.2">
      <c r="A289" s="25" t="s">
        <v>36</v>
      </c>
      <c r="B289" s="26"/>
      <c r="C289" s="27"/>
      <c r="D289" s="10">
        <f>SUM(D286:D288)</f>
        <v>28</v>
      </c>
      <c r="E289" s="10">
        <f t="shared" ref="E289:G289" si="39">SUM(E286:E288)</f>
        <v>26</v>
      </c>
      <c r="F289" s="10">
        <f t="shared" si="39"/>
        <v>44</v>
      </c>
      <c r="G289" s="10">
        <f t="shared" si="39"/>
        <v>512</v>
      </c>
      <c r="H289" s="12"/>
    </row>
    <row r="290" spans="1:8" ht="12" customHeight="1" x14ac:dyDescent="0.2">
      <c r="A290" s="5" t="s">
        <v>37</v>
      </c>
      <c r="B290" s="6"/>
      <c r="C290" s="6"/>
      <c r="D290" s="6"/>
      <c r="E290" s="6"/>
      <c r="F290" s="6"/>
      <c r="G290" s="6"/>
      <c r="H290" s="7"/>
    </row>
    <row r="291" spans="1:8" ht="12" customHeight="1" x14ac:dyDescent="0.2">
      <c r="B291" s="8" t="s">
        <v>58</v>
      </c>
      <c r="C291" s="9">
        <v>160</v>
      </c>
      <c r="D291" s="10">
        <v>5</v>
      </c>
      <c r="E291" s="10">
        <v>4</v>
      </c>
      <c r="F291" s="10">
        <v>8</v>
      </c>
      <c r="G291" s="10">
        <v>86</v>
      </c>
      <c r="H291" s="10">
        <v>178</v>
      </c>
    </row>
    <row r="292" spans="1:8" ht="12" customHeight="1" x14ac:dyDescent="0.2">
      <c r="B292" s="8" t="s">
        <v>21</v>
      </c>
      <c r="C292" s="9">
        <v>50</v>
      </c>
      <c r="D292" s="12"/>
      <c r="E292" s="12"/>
      <c r="F292" s="10">
        <v>5</v>
      </c>
      <c r="G292" s="10">
        <v>24</v>
      </c>
      <c r="H292" s="10">
        <v>140</v>
      </c>
    </row>
    <row r="293" spans="1:8" ht="12" customHeight="1" x14ac:dyDescent="0.2">
      <c r="B293" s="8" t="s">
        <v>85</v>
      </c>
      <c r="C293" s="9">
        <v>35</v>
      </c>
      <c r="D293" s="10">
        <v>2</v>
      </c>
      <c r="E293" s="12"/>
      <c r="F293" s="10">
        <v>20</v>
      </c>
      <c r="G293" s="10">
        <v>83</v>
      </c>
      <c r="H293" s="11">
        <v>1048</v>
      </c>
    </row>
    <row r="294" spans="1:8" ht="12" customHeight="1" x14ac:dyDescent="0.2">
      <c r="A294" s="25" t="s">
        <v>40</v>
      </c>
      <c r="B294" s="26"/>
      <c r="C294" s="27"/>
      <c r="D294" s="10">
        <f>SUM(D291:D293)</f>
        <v>7</v>
      </c>
      <c r="E294" s="10">
        <f t="shared" ref="E294:G294" si="40">SUM(E291:E293)</f>
        <v>4</v>
      </c>
      <c r="F294" s="10">
        <f t="shared" si="40"/>
        <v>33</v>
      </c>
      <c r="G294" s="10">
        <f t="shared" si="40"/>
        <v>193</v>
      </c>
      <c r="H294" s="12"/>
    </row>
    <row r="295" spans="1:8" ht="12" customHeight="1" x14ac:dyDescent="0.2">
      <c r="A295" s="25" t="s">
        <v>41</v>
      </c>
      <c r="B295" s="26"/>
      <c r="C295" s="27"/>
      <c r="D295" s="10">
        <f>D273+D276+D284+D289+D294</f>
        <v>76</v>
      </c>
      <c r="E295" s="10">
        <f t="shared" ref="E295:G295" si="41">E273+E276+E284+E289+E294</f>
        <v>68</v>
      </c>
      <c r="F295" s="10">
        <f t="shared" si="41"/>
        <v>227</v>
      </c>
      <c r="G295" s="10">
        <f t="shared" si="41"/>
        <v>1840</v>
      </c>
      <c r="H295" s="12"/>
    </row>
    <row r="296" spans="1:8" ht="26.25" customHeight="1" x14ac:dyDescent="0.2">
      <c r="A296" s="15"/>
      <c r="B296" s="16"/>
      <c r="C296" s="16"/>
      <c r="D296" s="17"/>
      <c r="E296" s="17"/>
      <c r="F296" s="17"/>
      <c r="G296" s="17"/>
      <c r="H296" s="18"/>
    </row>
    <row r="297" spans="1:8" ht="12" customHeight="1" x14ac:dyDescent="0.2">
      <c r="A297" s="1" t="s">
        <v>102</v>
      </c>
      <c r="D297" s="33"/>
      <c r="E297" s="29"/>
      <c r="F297" s="29"/>
      <c r="G297" s="29"/>
      <c r="H297" s="29"/>
    </row>
    <row r="298" spans="1:8" ht="12" customHeight="1" x14ac:dyDescent="0.2">
      <c r="A298" s="22" t="s">
        <v>100</v>
      </c>
    </row>
    <row r="299" spans="1:8" ht="12" customHeight="1" x14ac:dyDescent="0.2">
      <c r="A299" s="3" t="s">
        <v>2</v>
      </c>
      <c r="F299" s="28"/>
      <c r="G299" s="29"/>
    </row>
    <row r="300" spans="1:8" ht="12" customHeight="1" x14ac:dyDescent="0.2">
      <c r="C300" s="28"/>
      <c r="D300" s="29"/>
      <c r="E300" s="29"/>
      <c r="F300" s="29"/>
      <c r="G300" s="29"/>
    </row>
    <row r="301" spans="1:8" ht="12" customHeight="1" x14ac:dyDescent="0.2">
      <c r="A301" s="30" t="s">
        <v>3</v>
      </c>
      <c r="B301" s="30" t="s">
        <v>4</v>
      </c>
      <c r="C301" s="30" t="s">
        <v>5</v>
      </c>
      <c r="D301" s="34" t="s">
        <v>6</v>
      </c>
      <c r="E301" s="26"/>
      <c r="F301" s="27"/>
      <c r="G301" s="30" t="s">
        <v>7</v>
      </c>
      <c r="H301" s="30" t="s">
        <v>8</v>
      </c>
    </row>
    <row r="302" spans="1:8" ht="34.5" customHeight="1" x14ac:dyDescent="0.2">
      <c r="A302" s="32"/>
      <c r="B302" s="32"/>
      <c r="C302" s="32"/>
      <c r="D302" s="4" t="s">
        <v>9</v>
      </c>
      <c r="E302" s="4" t="s">
        <v>10</v>
      </c>
      <c r="F302" s="4" t="s">
        <v>11</v>
      </c>
      <c r="G302" s="32"/>
      <c r="H302" s="31"/>
    </row>
    <row r="303" spans="1:8" ht="12" customHeight="1" x14ac:dyDescent="0.2">
      <c r="A303" s="5" t="s">
        <v>12</v>
      </c>
      <c r="B303" s="6"/>
      <c r="C303" s="6"/>
      <c r="D303" s="6"/>
      <c r="E303" s="6"/>
      <c r="F303" s="6"/>
      <c r="G303" s="6"/>
      <c r="H303" s="7"/>
    </row>
    <row r="304" spans="1:8" ht="12" customHeight="1" x14ac:dyDescent="0.2">
      <c r="B304" s="8" t="s">
        <v>13</v>
      </c>
      <c r="C304" s="9">
        <v>200</v>
      </c>
      <c r="D304" s="10">
        <v>8</v>
      </c>
      <c r="E304" s="10">
        <v>7</v>
      </c>
      <c r="F304" s="10">
        <v>35</v>
      </c>
      <c r="G304" s="10">
        <v>235</v>
      </c>
      <c r="H304" s="11">
        <v>1046</v>
      </c>
    </row>
    <row r="305" spans="1:8" ht="12" customHeight="1" x14ac:dyDescent="0.2">
      <c r="B305" s="8" t="s">
        <v>15</v>
      </c>
      <c r="C305" s="9">
        <v>16</v>
      </c>
      <c r="D305" s="10">
        <v>4</v>
      </c>
      <c r="E305" s="10">
        <v>5</v>
      </c>
      <c r="F305" s="12"/>
      <c r="G305" s="10">
        <v>58</v>
      </c>
      <c r="H305" s="10">
        <v>27</v>
      </c>
    </row>
    <row r="306" spans="1:8" ht="12" customHeight="1" x14ac:dyDescent="0.2">
      <c r="B306" s="8" t="s">
        <v>14</v>
      </c>
      <c r="C306" s="9">
        <v>40</v>
      </c>
      <c r="D306" s="10">
        <v>5</v>
      </c>
      <c r="E306" s="10">
        <v>5</v>
      </c>
      <c r="F306" s="12"/>
      <c r="G306" s="10">
        <v>63</v>
      </c>
      <c r="H306" s="11">
        <v>1031</v>
      </c>
    </row>
    <row r="307" spans="1:8" ht="12" customHeight="1" x14ac:dyDescent="0.2">
      <c r="B307" s="8" t="s">
        <v>16</v>
      </c>
      <c r="C307" s="9">
        <v>30</v>
      </c>
      <c r="D307" s="10">
        <v>2</v>
      </c>
      <c r="E307" s="12"/>
      <c r="F307" s="10">
        <v>15</v>
      </c>
      <c r="G307" s="10">
        <v>66</v>
      </c>
      <c r="H307" s="10">
        <v>420</v>
      </c>
    </row>
    <row r="308" spans="1:8" ht="12" customHeight="1" x14ac:dyDescent="0.2">
      <c r="B308" s="8" t="s">
        <v>17</v>
      </c>
      <c r="C308" s="9">
        <v>5</v>
      </c>
      <c r="D308" s="12"/>
      <c r="E308" s="10">
        <v>4</v>
      </c>
      <c r="F308" s="12"/>
      <c r="G308" s="10">
        <v>37</v>
      </c>
      <c r="H308" s="10">
        <v>47</v>
      </c>
    </row>
    <row r="309" spans="1:8" ht="12" customHeight="1" x14ac:dyDescent="0.2">
      <c r="B309" s="8" t="s">
        <v>18</v>
      </c>
      <c r="C309" s="9">
        <v>200</v>
      </c>
      <c r="D309" s="10">
        <v>3</v>
      </c>
      <c r="E309" s="10">
        <v>3</v>
      </c>
      <c r="F309" s="10">
        <v>17</v>
      </c>
      <c r="G309" s="10">
        <v>103</v>
      </c>
      <c r="H309" s="10">
        <v>176</v>
      </c>
    </row>
    <row r="310" spans="1:8" ht="12" customHeight="1" x14ac:dyDescent="0.2">
      <c r="A310" s="25" t="s">
        <v>19</v>
      </c>
      <c r="B310" s="26"/>
      <c r="C310" s="27"/>
      <c r="D310" s="10">
        <f>SUM(D304:D309)</f>
        <v>22</v>
      </c>
      <c r="E310" s="10">
        <f t="shared" ref="E310:G310" si="42">SUM(E304:E309)</f>
        <v>24</v>
      </c>
      <c r="F310" s="10">
        <f t="shared" si="42"/>
        <v>67</v>
      </c>
      <c r="G310" s="10">
        <f t="shared" si="42"/>
        <v>562</v>
      </c>
      <c r="H310" s="12"/>
    </row>
    <row r="311" spans="1:8" ht="12" customHeight="1" x14ac:dyDescent="0.2">
      <c r="A311" s="5" t="s">
        <v>20</v>
      </c>
      <c r="B311" s="6"/>
      <c r="C311" s="6"/>
      <c r="D311" s="6"/>
      <c r="E311" s="6"/>
      <c r="F311" s="6"/>
      <c r="G311" s="6"/>
      <c r="H311" s="7"/>
    </row>
    <row r="312" spans="1:8" ht="12" customHeight="1" x14ac:dyDescent="0.2">
      <c r="B312" s="8" t="s">
        <v>38</v>
      </c>
      <c r="C312" s="9">
        <v>100</v>
      </c>
      <c r="D312" s="10">
        <v>3</v>
      </c>
      <c r="E312" s="10">
        <v>3</v>
      </c>
      <c r="F312" s="10">
        <v>4</v>
      </c>
      <c r="G312" s="10">
        <v>56</v>
      </c>
      <c r="H312" s="10">
        <v>174</v>
      </c>
    </row>
    <row r="313" spans="1:8" ht="12" customHeight="1" x14ac:dyDescent="0.2">
      <c r="A313" s="25" t="s">
        <v>22</v>
      </c>
      <c r="B313" s="26"/>
      <c r="C313" s="27"/>
      <c r="D313" s="10">
        <v>3</v>
      </c>
      <c r="E313" s="10">
        <v>3</v>
      </c>
      <c r="F313" s="10">
        <v>4</v>
      </c>
      <c r="G313" s="10">
        <v>56</v>
      </c>
      <c r="H313" s="12"/>
    </row>
    <row r="314" spans="1:8" ht="12" customHeight="1" x14ac:dyDescent="0.2">
      <c r="A314" s="5" t="s">
        <v>23</v>
      </c>
      <c r="B314" s="6"/>
      <c r="C314" s="6"/>
      <c r="D314" s="6"/>
      <c r="E314" s="6"/>
      <c r="F314" s="6"/>
      <c r="G314" s="6"/>
      <c r="H314" s="7"/>
    </row>
    <row r="315" spans="1:8" ht="12" customHeight="1" x14ac:dyDescent="0.2">
      <c r="B315" s="8" t="s">
        <v>60</v>
      </c>
      <c r="C315" s="9">
        <v>200</v>
      </c>
      <c r="D315" s="10">
        <v>2</v>
      </c>
      <c r="E315" s="10">
        <v>3</v>
      </c>
      <c r="F315" s="10">
        <v>18</v>
      </c>
      <c r="G315" s="10">
        <v>104</v>
      </c>
      <c r="H315" s="10">
        <v>34</v>
      </c>
    </row>
    <row r="316" spans="1:8" ht="12" customHeight="1" x14ac:dyDescent="0.2">
      <c r="B316" s="8" t="s">
        <v>61</v>
      </c>
      <c r="C316" s="9">
        <v>80</v>
      </c>
      <c r="D316" s="10">
        <v>16</v>
      </c>
      <c r="E316" s="10">
        <v>16</v>
      </c>
      <c r="F316" s="10">
        <v>14</v>
      </c>
      <c r="G316" s="10">
        <v>227</v>
      </c>
      <c r="H316" s="10">
        <v>113</v>
      </c>
    </row>
    <row r="317" spans="1:8" ht="12" customHeight="1" x14ac:dyDescent="0.2">
      <c r="B317" s="8" t="s">
        <v>62</v>
      </c>
      <c r="C317" s="9">
        <v>170</v>
      </c>
      <c r="D317" s="10">
        <v>4</v>
      </c>
      <c r="E317" s="10">
        <v>9</v>
      </c>
      <c r="F317" s="10">
        <v>17</v>
      </c>
      <c r="G317" s="10">
        <v>163</v>
      </c>
      <c r="H317" s="10">
        <v>138</v>
      </c>
    </row>
    <row r="318" spans="1:8" ht="12" customHeight="1" x14ac:dyDescent="0.2">
      <c r="B318" s="8" t="s">
        <v>16</v>
      </c>
      <c r="C318" s="9">
        <v>10</v>
      </c>
      <c r="D318" s="10">
        <v>1</v>
      </c>
      <c r="E318" s="12"/>
      <c r="F318" s="10">
        <v>5</v>
      </c>
      <c r="G318" s="10">
        <v>22</v>
      </c>
      <c r="H318" s="10">
        <v>420</v>
      </c>
    </row>
    <row r="319" spans="1:8" ht="12" customHeight="1" x14ac:dyDescent="0.2">
      <c r="B319" s="8" t="s">
        <v>28</v>
      </c>
      <c r="C319" s="9">
        <v>50</v>
      </c>
      <c r="D319" s="10">
        <v>3</v>
      </c>
      <c r="E319" s="10">
        <v>1</v>
      </c>
      <c r="F319" s="10">
        <v>17</v>
      </c>
      <c r="G319" s="10">
        <v>91</v>
      </c>
      <c r="H319" s="10">
        <v>421</v>
      </c>
    </row>
    <row r="320" spans="1:8" ht="12" customHeight="1" x14ac:dyDescent="0.2">
      <c r="B320" s="8" t="s">
        <v>47</v>
      </c>
      <c r="C320" s="9">
        <v>200</v>
      </c>
      <c r="D320" s="12"/>
      <c r="E320" s="12"/>
      <c r="F320" s="10">
        <v>23</v>
      </c>
      <c r="G320" s="10">
        <v>93</v>
      </c>
      <c r="H320" s="13">
        <v>167.02</v>
      </c>
    </row>
    <row r="321" spans="1:8" ht="12" customHeight="1" x14ac:dyDescent="0.2">
      <c r="A321" s="25" t="s">
        <v>30</v>
      </c>
      <c r="B321" s="26"/>
      <c r="C321" s="27"/>
      <c r="D321" s="10">
        <f>SUM(D315:D320)</f>
        <v>26</v>
      </c>
      <c r="E321" s="10">
        <f t="shared" ref="E321:G321" si="43">SUM(E315:E320)</f>
        <v>29</v>
      </c>
      <c r="F321" s="10">
        <f t="shared" si="43"/>
        <v>94</v>
      </c>
      <c r="G321" s="10">
        <f t="shared" si="43"/>
        <v>700</v>
      </c>
      <c r="H321" s="12"/>
    </row>
    <row r="322" spans="1:8" ht="12" customHeight="1" x14ac:dyDescent="0.2">
      <c r="A322" s="5" t="s">
        <v>31</v>
      </c>
      <c r="B322" s="6"/>
      <c r="C322" s="6"/>
      <c r="D322" s="6"/>
      <c r="E322" s="6"/>
      <c r="F322" s="6"/>
      <c r="G322" s="6"/>
      <c r="H322" s="7"/>
    </row>
    <row r="323" spans="1:8" ht="12" customHeight="1" x14ac:dyDescent="0.2">
      <c r="B323" s="8" t="s">
        <v>86</v>
      </c>
      <c r="C323" s="9">
        <v>85</v>
      </c>
      <c r="D323" s="10">
        <v>7</v>
      </c>
      <c r="E323" s="10">
        <v>5</v>
      </c>
      <c r="F323" s="10">
        <v>54</v>
      </c>
      <c r="G323" s="10">
        <v>293</v>
      </c>
      <c r="H323" s="13">
        <v>196.01</v>
      </c>
    </row>
    <row r="324" spans="1:8" ht="12" customHeight="1" x14ac:dyDescent="0.2">
      <c r="B324" s="8" t="s">
        <v>87</v>
      </c>
      <c r="C324" s="9">
        <v>75</v>
      </c>
      <c r="D324" s="10">
        <v>10</v>
      </c>
      <c r="E324" s="10">
        <v>4</v>
      </c>
      <c r="F324" s="10">
        <v>5</v>
      </c>
      <c r="G324" s="10">
        <v>96</v>
      </c>
      <c r="H324" s="10">
        <v>86</v>
      </c>
    </row>
    <row r="325" spans="1:8" ht="12" customHeight="1" x14ac:dyDescent="0.2">
      <c r="B325" s="8" t="s">
        <v>88</v>
      </c>
      <c r="C325" s="9">
        <v>150</v>
      </c>
      <c r="D325" s="10">
        <v>3</v>
      </c>
      <c r="E325" s="10">
        <v>4</v>
      </c>
      <c r="F325" s="10">
        <v>23</v>
      </c>
      <c r="G325" s="10">
        <v>142</v>
      </c>
      <c r="H325" s="10">
        <v>142</v>
      </c>
    </row>
    <row r="326" spans="1:8" ht="12" customHeight="1" x14ac:dyDescent="0.2">
      <c r="B326" s="8" t="s">
        <v>16</v>
      </c>
      <c r="C326" s="9">
        <v>25</v>
      </c>
      <c r="D326" s="10">
        <v>2</v>
      </c>
      <c r="E326" s="12"/>
      <c r="F326" s="10">
        <v>12</v>
      </c>
      <c r="G326" s="10">
        <v>55</v>
      </c>
      <c r="H326" s="10">
        <v>420</v>
      </c>
    </row>
    <row r="327" spans="1:8" ht="12" customHeight="1" x14ac:dyDescent="0.2">
      <c r="B327" s="8" t="s">
        <v>44</v>
      </c>
      <c r="C327" s="9">
        <v>200</v>
      </c>
      <c r="D327" s="12"/>
      <c r="E327" s="12"/>
      <c r="F327" s="10">
        <v>12</v>
      </c>
      <c r="G327" s="10">
        <v>49</v>
      </c>
      <c r="H327" s="10">
        <v>181</v>
      </c>
    </row>
    <row r="328" spans="1:8" ht="12" customHeight="1" x14ac:dyDescent="0.2">
      <c r="A328" s="25" t="s">
        <v>36</v>
      </c>
      <c r="B328" s="26"/>
      <c r="C328" s="27"/>
      <c r="D328" s="10">
        <f>SUM(D323:D327)</f>
        <v>22</v>
      </c>
      <c r="E328" s="10">
        <f t="shared" ref="E328:G328" si="44">SUM(E323:E327)</f>
        <v>13</v>
      </c>
      <c r="F328" s="10">
        <f t="shared" si="44"/>
        <v>106</v>
      </c>
      <c r="G328" s="10">
        <f t="shared" si="44"/>
        <v>635</v>
      </c>
      <c r="H328" s="12"/>
    </row>
    <row r="329" spans="1:8" ht="12" customHeight="1" x14ac:dyDescent="0.2">
      <c r="A329" s="5" t="s">
        <v>37</v>
      </c>
      <c r="B329" s="6"/>
      <c r="C329" s="6"/>
      <c r="D329" s="6"/>
      <c r="E329" s="6"/>
      <c r="F329" s="6"/>
      <c r="G329" s="6"/>
      <c r="H329" s="7"/>
    </row>
    <row r="330" spans="1:8" ht="12" customHeight="1" x14ac:dyDescent="0.2">
      <c r="B330" s="8" t="s">
        <v>51</v>
      </c>
      <c r="C330" s="9">
        <v>200</v>
      </c>
      <c r="D330" s="10">
        <v>2</v>
      </c>
      <c r="E330" s="10">
        <v>2</v>
      </c>
      <c r="F330" s="10">
        <v>19</v>
      </c>
      <c r="G330" s="10">
        <v>105</v>
      </c>
      <c r="H330" s="10">
        <v>164</v>
      </c>
    </row>
    <row r="331" spans="1:8" ht="12" customHeight="1" x14ac:dyDescent="0.2">
      <c r="B331" s="8" t="s">
        <v>39</v>
      </c>
      <c r="C331" s="9">
        <v>30</v>
      </c>
      <c r="D331" s="10">
        <v>6</v>
      </c>
      <c r="E331" s="10">
        <v>3</v>
      </c>
      <c r="F331" s="10">
        <v>20</v>
      </c>
      <c r="G331" s="10">
        <v>141</v>
      </c>
      <c r="H331" s="10">
        <v>5</v>
      </c>
    </row>
    <row r="332" spans="1:8" ht="12" customHeight="1" x14ac:dyDescent="0.2">
      <c r="A332" s="25" t="s">
        <v>40</v>
      </c>
      <c r="B332" s="26"/>
      <c r="C332" s="27"/>
      <c r="D332" s="10">
        <f>SUM(D330:D331)</f>
        <v>8</v>
      </c>
      <c r="E332" s="10">
        <f t="shared" ref="E332:G332" si="45">SUM(E330:E331)</f>
        <v>5</v>
      </c>
      <c r="F332" s="10">
        <f t="shared" si="45"/>
        <v>39</v>
      </c>
      <c r="G332" s="10">
        <f t="shared" si="45"/>
        <v>246</v>
      </c>
      <c r="H332" s="12"/>
    </row>
    <row r="333" spans="1:8" ht="12" customHeight="1" x14ac:dyDescent="0.2">
      <c r="A333" s="25" t="s">
        <v>41</v>
      </c>
      <c r="B333" s="26"/>
      <c r="C333" s="27"/>
      <c r="D333" s="10">
        <f>D310+D313+D321+D328+D332</f>
        <v>81</v>
      </c>
      <c r="E333" s="10">
        <f t="shared" ref="E333:G333" si="46">E310+E313+E321+E328+E332</f>
        <v>74</v>
      </c>
      <c r="F333" s="10">
        <f t="shared" si="46"/>
        <v>310</v>
      </c>
      <c r="G333" s="10">
        <f t="shared" si="46"/>
        <v>2199</v>
      </c>
      <c r="H333" s="12"/>
    </row>
    <row r="334" spans="1:8" ht="24" customHeight="1" x14ac:dyDescent="0.2">
      <c r="A334" s="15"/>
      <c r="B334" s="16"/>
      <c r="C334" s="16"/>
      <c r="D334" s="17"/>
      <c r="E334" s="17"/>
      <c r="F334" s="17"/>
      <c r="G334" s="17"/>
      <c r="H334" s="18"/>
    </row>
    <row r="335" spans="1:8" ht="21.75" customHeight="1" x14ac:dyDescent="0.2">
      <c r="A335" s="1" t="s">
        <v>102</v>
      </c>
      <c r="D335" s="33"/>
      <c r="E335" s="29"/>
      <c r="F335" s="29"/>
      <c r="G335" s="29"/>
      <c r="H335" s="29"/>
    </row>
    <row r="336" spans="1:8" ht="12" customHeight="1" x14ac:dyDescent="0.2">
      <c r="A336" s="22" t="s">
        <v>101</v>
      </c>
    </row>
    <row r="337" spans="1:8" ht="12" customHeight="1" x14ac:dyDescent="0.2">
      <c r="A337" s="3" t="s">
        <v>2</v>
      </c>
      <c r="F337" s="28"/>
      <c r="G337" s="29"/>
    </row>
    <row r="338" spans="1:8" ht="12" customHeight="1" x14ac:dyDescent="0.2">
      <c r="C338" s="28"/>
      <c r="D338" s="29"/>
      <c r="E338" s="29"/>
      <c r="F338" s="29"/>
      <c r="G338" s="29"/>
    </row>
    <row r="339" spans="1:8" ht="12" customHeight="1" x14ac:dyDescent="0.2">
      <c r="A339" s="30" t="s">
        <v>3</v>
      </c>
      <c r="B339" s="30" t="s">
        <v>4</v>
      </c>
      <c r="C339" s="30" t="s">
        <v>5</v>
      </c>
      <c r="D339" s="34" t="s">
        <v>6</v>
      </c>
      <c r="E339" s="26"/>
      <c r="F339" s="27"/>
      <c r="G339" s="30" t="s">
        <v>7</v>
      </c>
      <c r="H339" s="30" t="s">
        <v>8</v>
      </c>
    </row>
    <row r="340" spans="1:8" ht="44.25" customHeight="1" x14ac:dyDescent="0.2">
      <c r="A340" s="32"/>
      <c r="B340" s="32"/>
      <c r="C340" s="32"/>
      <c r="D340" s="4" t="s">
        <v>9</v>
      </c>
      <c r="E340" s="4" t="s">
        <v>10</v>
      </c>
      <c r="F340" s="4" t="s">
        <v>11</v>
      </c>
      <c r="G340" s="32"/>
      <c r="H340" s="31"/>
    </row>
    <row r="341" spans="1:8" ht="12" customHeight="1" x14ac:dyDescent="0.2">
      <c r="A341" s="5" t="s">
        <v>12</v>
      </c>
      <c r="B341" s="6"/>
      <c r="C341" s="6"/>
      <c r="D341" s="6"/>
      <c r="E341" s="6"/>
      <c r="F341" s="6"/>
      <c r="G341" s="6"/>
      <c r="H341" s="7"/>
    </row>
    <row r="342" spans="1:8" ht="12" customHeight="1" x14ac:dyDescent="0.2">
      <c r="B342" s="8" t="s">
        <v>66</v>
      </c>
      <c r="C342" s="9">
        <v>100</v>
      </c>
      <c r="D342" s="10">
        <v>9</v>
      </c>
      <c r="E342" s="10">
        <v>11</v>
      </c>
      <c r="F342" s="10">
        <v>2</v>
      </c>
      <c r="G342" s="10">
        <v>148</v>
      </c>
      <c r="H342" s="10">
        <v>75</v>
      </c>
    </row>
    <row r="343" spans="1:8" ht="12" customHeight="1" x14ac:dyDescent="0.2">
      <c r="B343" s="8" t="s">
        <v>67</v>
      </c>
      <c r="C343" s="9">
        <v>80</v>
      </c>
      <c r="D343" s="10">
        <v>1</v>
      </c>
      <c r="E343" s="12"/>
      <c r="F343" s="10">
        <v>2</v>
      </c>
      <c r="G343" s="10">
        <v>10</v>
      </c>
      <c r="H343" s="10">
        <v>40</v>
      </c>
    </row>
    <row r="344" spans="1:8" ht="12" customHeight="1" x14ac:dyDescent="0.2">
      <c r="B344" s="8" t="s">
        <v>17</v>
      </c>
      <c r="C344" s="9">
        <v>5</v>
      </c>
      <c r="D344" s="12"/>
      <c r="E344" s="10">
        <v>4</v>
      </c>
      <c r="F344" s="12"/>
      <c r="G344" s="10">
        <v>37</v>
      </c>
      <c r="H344" s="10">
        <v>47</v>
      </c>
    </row>
    <row r="345" spans="1:8" ht="12" customHeight="1" x14ac:dyDescent="0.2">
      <c r="B345" s="8" t="s">
        <v>16</v>
      </c>
      <c r="C345" s="9">
        <v>30</v>
      </c>
      <c r="D345" s="10">
        <v>2</v>
      </c>
      <c r="E345" s="12"/>
      <c r="F345" s="10">
        <v>15</v>
      </c>
      <c r="G345" s="10">
        <v>66</v>
      </c>
      <c r="H345" s="10">
        <v>420</v>
      </c>
    </row>
    <row r="346" spans="1:8" ht="12" customHeight="1" x14ac:dyDescent="0.2">
      <c r="B346" s="8" t="s">
        <v>35</v>
      </c>
      <c r="C346" s="9">
        <v>200</v>
      </c>
      <c r="D346" s="12"/>
      <c r="E346" s="12"/>
      <c r="F346" s="10">
        <v>14</v>
      </c>
      <c r="G346" s="10">
        <v>54</v>
      </c>
      <c r="H346" s="13">
        <v>181.02</v>
      </c>
    </row>
    <row r="347" spans="1:8" ht="12" customHeight="1" x14ac:dyDescent="0.2">
      <c r="A347" s="25" t="s">
        <v>19</v>
      </c>
      <c r="B347" s="26"/>
      <c r="C347" s="27"/>
      <c r="D347" s="10">
        <f>SUM(D342:D346)</f>
        <v>12</v>
      </c>
      <c r="E347" s="10">
        <f t="shared" ref="E347:G347" si="47">SUM(E342:E346)</f>
        <v>15</v>
      </c>
      <c r="F347" s="10">
        <f t="shared" si="47"/>
        <v>33</v>
      </c>
      <c r="G347" s="10">
        <f t="shared" si="47"/>
        <v>315</v>
      </c>
      <c r="H347" s="12"/>
    </row>
    <row r="348" spans="1:8" ht="12" customHeight="1" x14ac:dyDescent="0.2">
      <c r="A348" s="5" t="s">
        <v>20</v>
      </c>
      <c r="B348" s="6"/>
      <c r="C348" s="6"/>
      <c r="D348" s="6"/>
      <c r="E348" s="6"/>
      <c r="F348" s="6"/>
      <c r="G348" s="6"/>
      <c r="H348" s="7"/>
    </row>
    <row r="349" spans="1:8" ht="12" customHeight="1" x14ac:dyDescent="0.2">
      <c r="B349" s="8" t="s">
        <v>38</v>
      </c>
      <c r="C349" s="9">
        <v>100</v>
      </c>
      <c r="D349" s="10">
        <v>3</v>
      </c>
      <c r="E349" s="10">
        <v>3</v>
      </c>
      <c r="F349" s="10">
        <v>4</v>
      </c>
      <c r="G349" s="10">
        <v>56</v>
      </c>
      <c r="H349" s="10">
        <v>174</v>
      </c>
    </row>
    <row r="350" spans="1:8" ht="12" customHeight="1" x14ac:dyDescent="0.2">
      <c r="A350" s="25" t="s">
        <v>22</v>
      </c>
      <c r="B350" s="26"/>
      <c r="C350" s="27"/>
      <c r="D350" s="10">
        <v>3</v>
      </c>
      <c r="E350" s="10">
        <v>3</v>
      </c>
      <c r="F350" s="10">
        <v>4</v>
      </c>
      <c r="G350" s="10">
        <v>56</v>
      </c>
      <c r="H350" s="12"/>
    </row>
    <row r="351" spans="1:8" ht="12" customHeight="1" x14ac:dyDescent="0.2">
      <c r="A351" s="5" t="s">
        <v>23</v>
      </c>
      <c r="B351" s="6"/>
      <c r="C351" s="6"/>
      <c r="D351" s="6"/>
      <c r="E351" s="6"/>
      <c r="F351" s="6"/>
      <c r="G351" s="6"/>
      <c r="H351" s="7"/>
    </row>
    <row r="352" spans="1:8" ht="12" customHeight="1" x14ac:dyDescent="0.2">
      <c r="B352" s="8" t="s">
        <v>45</v>
      </c>
      <c r="C352" s="9">
        <v>200</v>
      </c>
      <c r="D352" s="10">
        <v>2</v>
      </c>
      <c r="E352" s="10">
        <v>6</v>
      </c>
      <c r="F352" s="10">
        <v>14</v>
      </c>
      <c r="G352" s="10">
        <v>115</v>
      </c>
      <c r="H352" s="10">
        <v>22</v>
      </c>
    </row>
    <row r="353" spans="1:8" ht="12" customHeight="1" x14ac:dyDescent="0.2">
      <c r="B353" s="8" t="s">
        <v>69</v>
      </c>
      <c r="C353" s="9">
        <v>100</v>
      </c>
      <c r="D353" s="10">
        <v>18</v>
      </c>
      <c r="E353" s="10">
        <v>19</v>
      </c>
      <c r="F353" s="10">
        <v>5</v>
      </c>
      <c r="G353" s="10">
        <v>266</v>
      </c>
      <c r="H353" s="10">
        <v>105</v>
      </c>
    </row>
    <row r="354" spans="1:8" ht="12" customHeight="1" x14ac:dyDescent="0.2">
      <c r="B354" s="8" t="s">
        <v>43</v>
      </c>
      <c r="C354" s="9">
        <v>150</v>
      </c>
      <c r="D354" s="10">
        <v>3</v>
      </c>
      <c r="E354" s="10">
        <v>3</v>
      </c>
      <c r="F354" s="10">
        <v>26</v>
      </c>
      <c r="G354" s="10">
        <v>144</v>
      </c>
      <c r="H354" s="10">
        <v>54</v>
      </c>
    </row>
    <row r="355" spans="1:8" ht="12" customHeight="1" x14ac:dyDescent="0.2">
      <c r="B355" s="8" t="s">
        <v>89</v>
      </c>
      <c r="C355" s="9">
        <v>50</v>
      </c>
      <c r="D355" s="12"/>
      <c r="E355" s="12"/>
      <c r="F355" s="12"/>
      <c r="G355" s="12"/>
      <c r="H355" s="10">
        <v>39</v>
      </c>
    </row>
    <row r="356" spans="1:8" ht="12" customHeight="1" x14ac:dyDescent="0.2">
      <c r="B356" s="8" t="s">
        <v>16</v>
      </c>
      <c r="C356" s="9">
        <v>20</v>
      </c>
      <c r="D356" s="10">
        <v>2</v>
      </c>
      <c r="E356" s="12"/>
      <c r="F356" s="10">
        <v>10</v>
      </c>
      <c r="G356" s="10">
        <v>44</v>
      </c>
      <c r="H356" s="10">
        <v>420</v>
      </c>
    </row>
    <row r="357" spans="1:8" ht="12" customHeight="1" x14ac:dyDescent="0.2">
      <c r="B357" s="8" t="s">
        <v>28</v>
      </c>
      <c r="C357" s="9">
        <v>45</v>
      </c>
      <c r="D357" s="10">
        <v>3</v>
      </c>
      <c r="E357" s="10">
        <v>1</v>
      </c>
      <c r="F357" s="10">
        <v>15</v>
      </c>
      <c r="G357" s="10">
        <v>81</v>
      </c>
      <c r="H357" s="10">
        <v>421</v>
      </c>
    </row>
    <row r="358" spans="1:8" ht="12" customHeight="1" x14ac:dyDescent="0.2">
      <c r="B358" s="8" t="s">
        <v>29</v>
      </c>
      <c r="C358" s="9">
        <v>200</v>
      </c>
      <c r="D358" s="10">
        <v>1</v>
      </c>
      <c r="E358" s="12"/>
      <c r="F358" s="10">
        <v>23</v>
      </c>
      <c r="G358" s="10">
        <v>100</v>
      </c>
      <c r="H358" s="10">
        <v>130</v>
      </c>
    </row>
    <row r="359" spans="1:8" ht="12" customHeight="1" x14ac:dyDescent="0.2">
      <c r="A359" s="25" t="s">
        <v>30</v>
      </c>
      <c r="B359" s="26"/>
      <c r="C359" s="27"/>
      <c r="D359" s="10">
        <f>SUM(D353:D358)</f>
        <v>27</v>
      </c>
      <c r="E359" s="10">
        <f t="shared" ref="E359:G359" si="48">SUM(E353:E358)</f>
        <v>23</v>
      </c>
      <c r="F359" s="10">
        <f t="shared" si="48"/>
        <v>79</v>
      </c>
      <c r="G359" s="10">
        <f t="shared" si="48"/>
        <v>635</v>
      </c>
      <c r="H359" s="12"/>
    </row>
    <row r="360" spans="1:8" ht="12" customHeight="1" x14ac:dyDescent="0.2">
      <c r="A360" s="5" t="s">
        <v>31</v>
      </c>
      <c r="B360" s="6"/>
      <c r="C360" s="6"/>
      <c r="D360" s="6"/>
      <c r="E360" s="6"/>
      <c r="F360" s="6"/>
      <c r="G360" s="6"/>
      <c r="H360" s="7"/>
    </row>
    <row r="361" spans="1:8" ht="12" customHeight="1" x14ac:dyDescent="0.2">
      <c r="B361" s="8" t="s">
        <v>90</v>
      </c>
      <c r="C361" s="9">
        <v>150</v>
      </c>
      <c r="D361" s="10">
        <v>27</v>
      </c>
      <c r="E361" s="10">
        <v>5</v>
      </c>
      <c r="F361" s="10">
        <v>45</v>
      </c>
      <c r="G361" s="10">
        <v>334</v>
      </c>
      <c r="H361" s="10">
        <v>88</v>
      </c>
    </row>
    <row r="362" spans="1:8" ht="12" customHeight="1" x14ac:dyDescent="0.2">
      <c r="B362" s="8" t="s">
        <v>57</v>
      </c>
      <c r="C362" s="9">
        <v>30</v>
      </c>
      <c r="D362" s="10">
        <v>1</v>
      </c>
      <c r="E362" s="10">
        <v>4</v>
      </c>
      <c r="F362" s="10">
        <v>1</v>
      </c>
      <c r="G362" s="10">
        <v>39</v>
      </c>
      <c r="H362" s="10">
        <v>8</v>
      </c>
    </row>
    <row r="363" spans="1:8" ht="12" customHeight="1" x14ac:dyDescent="0.2">
      <c r="B363" s="8" t="s">
        <v>16</v>
      </c>
      <c r="C363" s="9">
        <v>15</v>
      </c>
      <c r="D363" s="10">
        <v>1</v>
      </c>
      <c r="E363" s="12"/>
      <c r="F363" s="10">
        <v>7</v>
      </c>
      <c r="G363" s="10">
        <v>33</v>
      </c>
      <c r="H363" s="10">
        <v>420</v>
      </c>
    </row>
    <row r="364" spans="1:8" ht="12" customHeight="1" x14ac:dyDescent="0.2">
      <c r="B364" s="8" t="s">
        <v>50</v>
      </c>
      <c r="C364" s="9">
        <v>200</v>
      </c>
      <c r="D364" s="10">
        <v>3</v>
      </c>
      <c r="E364" s="10">
        <v>3</v>
      </c>
      <c r="F364" s="10">
        <v>17</v>
      </c>
      <c r="G364" s="10">
        <v>111</v>
      </c>
      <c r="H364" s="10">
        <v>171</v>
      </c>
    </row>
    <row r="365" spans="1:8" ht="12" customHeight="1" x14ac:dyDescent="0.2">
      <c r="A365" s="25" t="s">
        <v>36</v>
      </c>
      <c r="B365" s="26"/>
      <c r="C365" s="27"/>
      <c r="D365" s="10">
        <f>SUM(D361:D364)</f>
        <v>32</v>
      </c>
      <c r="E365" s="10">
        <f t="shared" ref="E365:G365" si="49">SUM(E361:E364)</f>
        <v>12</v>
      </c>
      <c r="F365" s="10">
        <f t="shared" si="49"/>
        <v>70</v>
      </c>
      <c r="G365" s="10">
        <f t="shared" si="49"/>
        <v>517</v>
      </c>
      <c r="H365" s="12"/>
    </row>
    <row r="366" spans="1:8" ht="12" customHeight="1" x14ac:dyDescent="0.2">
      <c r="A366" s="5" t="s">
        <v>37</v>
      </c>
      <c r="B366" s="6"/>
      <c r="C366" s="6"/>
      <c r="D366" s="6"/>
      <c r="E366" s="6"/>
      <c r="F366" s="6"/>
      <c r="G366" s="6"/>
      <c r="H366" s="7"/>
    </row>
    <row r="367" spans="1:8" ht="12" customHeight="1" x14ac:dyDescent="0.2">
      <c r="B367" s="8" t="s">
        <v>58</v>
      </c>
      <c r="C367" s="9">
        <v>200</v>
      </c>
      <c r="D367" s="10">
        <v>6</v>
      </c>
      <c r="E367" s="10">
        <v>5</v>
      </c>
      <c r="F367" s="10">
        <v>10</v>
      </c>
      <c r="G367" s="10">
        <v>108</v>
      </c>
      <c r="H367" s="10">
        <v>178</v>
      </c>
    </row>
    <row r="368" spans="1:8" ht="12" customHeight="1" x14ac:dyDescent="0.2">
      <c r="B368" s="8" t="s">
        <v>16</v>
      </c>
      <c r="C368" s="9">
        <v>15</v>
      </c>
      <c r="D368" s="10">
        <v>1</v>
      </c>
      <c r="E368" s="12"/>
      <c r="F368" s="10">
        <v>7</v>
      </c>
      <c r="G368" s="10">
        <v>33</v>
      </c>
      <c r="H368" s="10">
        <v>420</v>
      </c>
    </row>
    <row r="369" spans="1:8" ht="12" customHeight="1" x14ac:dyDescent="0.2">
      <c r="B369" s="8" t="s">
        <v>21</v>
      </c>
      <c r="C369" s="9">
        <v>100</v>
      </c>
      <c r="D369" s="12"/>
      <c r="E369" s="12"/>
      <c r="F369" s="10">
        <v>10</v>
      </c>
      <c r="G369" s="10">
        <v>47</v>
      </c>
      <c r="H369" s="10">
        <v>140</v>
      </c>
    </row>
    <row r="370" spans="1:8" ht="12" customHeight="1" x14ac:dyDescent="0.2">
      <c r="A370" s="25" t="s">
        <v>40</v>
      </c>
      <c r="B370" s="26"/>
      <c r="C370" s="27"/>
      <c r="D370" s="10">
        <f>SUM(D367:D369)</f>
        <v>7</v>
      </c>
      <c r="E370" s="10">
        <f t="shared" ref="E370:G370" si="50">SUM(E367:E369)</f>
        <v>5</v>
      </c>
      <c r="F370" s="10">
        <f t="shared" si="50"/>
        <v>27</v>
      </c>
      <c r="G370" s="10">
        <f t="shared" si="50"/>
        <v>188</v>
      </c>
      <c r="H370" s="12"/>
    </row>
    <row r="371" spans="1:8" ht="12" customHeight="1" x14ac:dyDescent="0.2">
      <c r="A371" s="25" t="s">
        <v>41</v>
      </c>
      <c r="B371" s="26"/>
      <c r="C371" s="27"/>
      <c r="D371" s="10">
        <f>D347+D350+D359+D365+D370</f>
        <v>81</v>
      </c>
      <c r="E371" s="10">
        <f t="shared" ref="E371:G371" si="51">E347+E350+E359+E365+E370</f>
        <v>58</v>
      </c>
      <c r="F371" s="10">
        <f t="shared" si="51"/>
        <v>213</v>
      </c>
      <c r="G371" s="10">
        <f t="shared" si="51"/>
        <v>1711</v>
      </c>
      <c r="H371" s="12"/>
    </row>
    <row r="372" spans="1:8" ht="12" customHeight="1" x14ac:dyDescent="0.2">
      <c r="A372" s="15"/>
      <c r="B372" s="16"/>
      <c r="C372" s="16"/>
      <c r="D372" s="17"/>
      <c r="E372" s="17"/>
      <c r="F372" s="17"/>
      <c r="G372" s="17"/>
      <c r="H372" s="18"/>
    </row>
    <row r="373" spans="1:8" ht="12" customHeight="1" x14ac:dyDescent="0.2">
      <c r="A373" s="19" t="s">
        <v>91</v>
      </c>
      <c r="B373" s="20"/>
      <c r="C373" s="20"/>
      <c r="D373" s="21">
        <f>(D38+D72+D109+D146+D185+D224+D259+D295+D333+D371)/10</f>
        <v>76.599999999999994</v>
      </c>
      <c r="E373" s="21">
        <f>(E38+E72+E109+E146+E185+E224+E259+E295+E333+E371)/10</f>
        <v>67.8</v>
      </c>
      <c r="F373" s="21">
        <f>(F38+F72+F109+F146+F185+F224+F259+F295+F333+F371)/10</f>
        <v>255.5</v>
      </c>
      <c r="G373" s="21">
        <f>(G38+G72+G109+G146+G185+G224+G259+G295+G333+G371)/10</f>
        <v>1937.1</v>
      </c>
      <c r="H373" s="18"/>
    </row>
    <row r="374" spans="1:8" ht="12" customHeight="1" x14ac:dyDescent="0.2"/>
    <row r="375" spans="1:8" ht="12" customHeight="1" x14ac:dyDescent="0.2">
      <c r="A375" s="2"/>
      <c r="B375" s="14"/>
      <c r="E375" s="2"/>
      <c r="F375" s="14"/>
    </row>
    <row r="376" spans="1:8" ht="12" customHeight="1" x14ac:dyDescent="0.2"/>
    <row r="377" spans="1:8" ht="12" customHeight="1" x14ac:dyDescent="0.2"/>
    <row r="378" spans="1:8" ht="12" customHeight="1" x14ac:dyDescent="0.2"/>
    <row r="379" spans="1:8" ht="12" customHeight="1" x14ac:dyDescent="0.2"/>
    <row r="380" spans="1:8" ht="12" customHeight="1" x14ac:dyDescent="0.2"/>
    <row r="381" spans="1:8" ht="12" customHeight="1" x14ac:dyDescent="0.2"/>
    <row r="382" spans="1:8" ht="12" customHeight="1" x14ac:dyDescent="0.2"/>
    <row r="383" spans="1:8" ht="12" customHeight="1" x14ac:dyDescent="0.2"/>
    <row r="384" spans="1:8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7.5" customHeight="1" x14ac:dyDescent="0.2"/>
    <row r="737" ht="7.5" customHeight="1" x14ac:dyDescent="0.2"/>
    <row r="738" ht="7.5" customHeight="1" x14ac:dyDescent="0.2"/>
    <row r="739" ht="7.5" customHeight="1" x14ac:dyDescent="0.2"/>
    <row r="740" ht="7.5" customHeight="1" x14ac:dyDescent="0.2"/>
    <row r="741" ht="7.5" customHeight="1" x14ac:dyDescent="0.2"/>
    <row r="742" ht="7.5" customHeight="1" x14ac:dyDescent="0.2"/>
    <row r="743" ht="7.5" customHeight="1" x14ac:dyDescent="0.2"/>
    <row r="744" ht="7.5" customHeight="1" x14ac:dyDescent="0.2"/>
    <row r="745" ht="7.5" customHeight="1" x14ac:dyDescent="0.2"/>
    <row r="746" ht="7.5" customHeight="1" x14ac:dyDescent="0.2"/>
    <row r="747" ht="7.5" customHeight="1" x14ac:dyDescent="0.2"/>
    <row r="748" ht="7.5" customHeight="1" x14ac:dyDescent="0.2"/>
    <row r="749" ht="7.5" customHeight="1" x14ac:dyDescent="0.2"/>
    <row r="750" ht="7.5" customHeight="1" x14ac:dyDescent="0.2"/>
    <row r="751" ht="7.5" customHeight="1" x14ac:dyDescent="0.2"/>
    <row r="752" ht="7.5" customHeight="1" x14ac:dyDescent="0.2"/>
    <row r="753" ht="7.5" customHeight="1" x14ac:dyDescent="0.2"/>
    <row r="754" ht="7.5" customHeight="1" x14ac:dyDescent="0.2"/>
    <row r="755" ht="7.5" customHeight="1" x14ac:dyDescent="0.2"/>
    <row r="756" ht="7.5" customHeight="1" x14ac:dyDescent="0.2"/>
    <row r="757" ht="7.5" customHeight="1" x14ac:dyDescent="0.2"/>
    <row r="758" ht="7.5" customHeight="1" x14ac:dyDescent="0.2"/>
    <row r="759" ht="7.5" customHeight="1" x14ac:dyDescent="0.2"/>
    <row r="760" ht="7.5" customHeight="1" x14ac:dyDescent="0.2"/>
    <row r="761" ht="7.5" customHeight="1" x14ac:dyDescent="0.2"/>
    <row r="762" ht="7.5" customHeight="1" x14ac:dyDescent="0.2"/>
    <row r="763" ht="7.5" customHeight="1" x14ac:dyDescent="0.2"/>
    <row r="764" ht="7.5" customHeight="1" x14ac:dyDescent="0.2"/>
    <row r="765" ht="7.5" customHeight="1" x14ac:dyDescent="0.2"/>
    <row r="766" ht="7.5" customHeight="1" x14ac:dyDescent="0.2"/>
    <row r="767" ht="7.5" customHeight="1" x14ac:dyDescent="0.2"/>
    <row r="768" ht="7.5" customHeight="1" x14ac:dyDescent="0.2"/>
    <row r="769" ht="7.5" customHeight="1" x14ac:dyDescent="0.2"/>
    <row r="770" ht="7.5" customHeight="1" x14ac:dyDescent="0.2"/>
    <row r="771" ht="7.5" customHeight="1" x14ac:dyDescent="0.2"/>
    <row r="772" ht="7.5" customHeight="1" x14ac:dyDescent="0.2"/>
    <row r="773" ht="7.5" customHeight="1" x14ac:dyDescent="0.2"/>
    <row r="774" ht="7.5" customHeight="1" x14ac:dyDescent="0.2"/>
    <row r="775" ht="7.5" customHeight="1" x14ac:dyDescent="0.2"/>
    <row r="776" ht="7.5" customHeight="1" x14ac:dyDescent="0.2"/>
    <row r="777" ht="7.5" customHeight="1" x14ac:dyDescent="0.2"/>
    <row r="778" ht="7.5" customHeight="1" x14ac:dyDescent="0.2"/>
    <row r="779" ht="7.5" customHeight="1" x14ac:dyDescent="0.2"/>
    <row r="780" ht="7.5" customHeight="1" x14ac:dyDescent="0.2"/>
    <row r="781" ht="7.5" customHeight="1" x14ac:dyDescent="0.2"/>
    <row r="782" ht="7.5" customHeight="1" x14ac:dyDescent="0.2"/>
    <row r="783" ht="7.5" customHeight="1" x14ac:dyDescent="0.2"/>
    <row r="784" ht="7.5" customHeight="1" x14ac:dyDescent="0.2"/>
    <row r="785" ht="7.5" customHeight="1" x14ac:dyDescent="0.2"/>
    <row r="786" ht="7.5" customHeight="1" x14ac:dyDescent="0.2"/>
    <row r="787" ht="7.5" customHeight="1" x14ac:dyDescent="0.2"/>
    <row r="788" ht="7.5" customHeight="1" x14ac:dyDescent="0.2"/>
    <row r="789" ht="7.5" customHeight="1" x14ac:dyDescent="0.2"/>
    <row r="790" ht="7.5" customHeight="1" x14ac:dyDescent="0.2"/>
    <row r="791" ht="7.5" customHeight="1" x14ac:dyDescent="0.2"/>
    <row r="792" ht="7.5" customHeight="1" x14ac:dyDescent="0.2"/>
    <row r="793" ht="7.5" customHeight="1" x14ac:dyDescent="0.2"/>
    <row r="794" ht="7.5" customHeight="1" x14ac:dyDescent="0.2"/>
    <row r="795" ht="7.5" customHeight="1" x14ac:dyDescent="0.2"/>
    <row r="796" ht="7.5" customHeight="1" x14ac:dyDescent="0.2"/>
    <row r="797" ht="7.5" customHeight="1" x14ac:dyDescent="0.2"/>
    <row r="798" ht="7.5" customHeight="1" x14ac:dyDescent="0.2"/>
    <row r="799" ht="7.5" customHeight="1" x14ac:dyDescent="0.2"/>
    <row r="800" ht="7.5" customHeight="1" x14ac:dyDescent="0.2"/>
    <row r="801" ht="7.5" customHeight="1" x14ac:dyDescent="0.2"/>
    <row r="802" ht="7.5" customHeight="1" x14ac:dyDescent="0.2"/>
    <row r="803" ht="7.5" customHeight="1" x14ac:dyDescent="0.2"/>
    <row r="804" ht="7.5" customHeight="1" x14ac:dyDescent="0.2"/>
    <row r="805" ht="7.5" customHeight="1" x14ac:dyDescent="0.2"/>
    <row r="806" ht="7.5" customHeight="1" x14ac:dyDescent="0.2"/>
    <row r="807" ht="7.5" customHeight="1" x14ac:dyDescent="0.2"/>
    <row r="808" ht="7.5" customHeight="1" x14ac:dyDescent="0.2"/>
    <row r="809" ht="7.5" customHeight="1" x14ac:dyDescent="0.2"/>
    <row r="810" ht="7.5" customHeight="1" x14ac:dyDescent="0.2"/>
    <row r="811" ht="7.5" customHeight="1" x14ac:dyDescent="0.2"/>
    <row r="812" ht="7.5" customHeight="1" x14ac:dyDescent="0.2"/>
    <row r="813" ht="7.5" customHeight="1" x14ac:dyDescent="0.2"/>
    <row r="814" ht="7.5" customHeight="1" x14ac:dyDescent="0.2"/>
    <row r="815" ht="7.5" customHeight="1" x14ac:dyDescent="0.2"/>
    <row r="816" ht="7.5" customHeight="1" x14ac:dyDescent="0.2"/>
    <row r="817" ht="7.5" customHeight="1" x14ac:dyDescent="0.2"/>
    <row r="818" ht="7.5" customHeight="1" x14ac:dyDescent="0.2"/>
    <row r="819" ht="7.5" customHeight="1" x14ac:dyDescent="0.2"/>
    <row r="820" ht="7.5" customHeight="1" x14ac:dyDescent="0.2"/>
    <row r="821" ht="7.5" customHeight="1" x14ac:dyDescent="0.2"/>
    <row r="822" ht="7.5" customHeight="1" x14ac:dyDescent="0.2"/>
    <row r="823" ht="7.5" customHeight="1" x14ac:dyDescent="0.2"/>
    <row r="824" ht="7.5" customHeight="1" x14ac:dyDescent="0.2"/>
    <row r="825" ht="7.5" customHeight="1" x14ac:dyDescent="0.2"/>
    <row r="826" ht="7.5" customHeight="1" x14ac:dyDescent="0.2"/>
    <row r="827" ht="7.5" customHeight="1" x14ac:dyDescent="0.2"/>
    <row r="828" ht="7.5" customHeight="1" x14ac:dyDescent="0.2"/>
    <row r="829" ht="7.5" customHeight="1" x14ac:dyDescent="0.2"/>
    <row r="830" ht="7.5" customHeight="1" x14ac:dyDescent="0.2"/>
    <row r="831" ht="7.5" customHeight="1" x14ac:dyDescent="0.2"/>
    <row r="832" ht="7.5" customHeight="1" x14ac:dyDescent="0.2"/>
    <row r="833" ht="7.5" customHeight="1" x14ac:dyDescent="0.2"/>
    <row r="834" ht="7.5" customHeight="1" x14ac:dyDescent="0.2"/>
    <row r="835" ht="7.5" customHeight="1" x14ac:dyDescent="0.2"/>
    <row r="836" ht="7.5" customHeight="1" x14ac:dyDescent="0.2"/>
    <row r="837" ht="7.5" customHeight="1" x14ac:dyDescent="0.2"/>
    <row r="838" ht="7.5" customHeight="1" x14ac:dyDescent="0.2"/>
    <row r="839" ht="7.5" customHeight="1" x14ac:dyDescent="0.2"/>
    <row r="840" ht="7.5" customHeight="1" x14ac:dyDescent="0.2"/>
    <row r="841" ht="7.5" customHeight="1" x14ac:dyDescent="0.2"/>
    <row r="842" ht="7.5" customHeight="1" x14ac:dyDescent="0.2"/>
    <row r="843" ht="7.5" customHeight="1" x14ac:dyDescent="0.2"/>
    <row r="844" ht="7.5" customHeight="1" x14ac:dyDescent="0.2"/>
    <row r="845" ht="7.5" customHeight="1" x14ac:dyDescent="0.2"/>
    <row r="846" ht="7.5" customHeight="1" x14ac:dyDescent="0.2"/>
    <row r="847" ht="7.5" customHeight="1" x14ac:dyDescent="0.2"/>
    <row r="848" ht="7.5" customHeight="1" x14ac:dyDescent="0.2"/>
    <row r="849" ht="7.5" customHeight="1" x14ac:dyDescent="0.2"/>
    <row r="850" ht="7.5" customHeight="1" x14ac:dyDescent="0.2"/>
    <row r="851" ht="7.5" customHeight="1" x14ac:dyDescent="0.2"/>
    <row r="852" ht="7.5" customHeight="1" x14ac:dyDescent="0.2"/>
    <row r="853" ht="7.5" customHeight="1" x14ac:dyDescent="0.2"/>
    <row r="854" ht="7.5" customHeight="1" x14ac:dyDescent="0.2"/>
    <row r="855" ht="7.5" customHeight="1" x14ac:dyDescent="0.2"/>
    <row r="856" ht="7.5" customHeight="1" x14ac:dyDescent="0.2"/>
    <row r="857" ht="7.5" customHeight="1" x14ac:dyDescent="0.2"/>
    <row r="858" ht="7.5" customHeight="1" x14ac:dyDescent="0.2"/>
    <row r="859" ht="7.5" customHeight="1" x14ac:dyDescent="0.2"/>
    <row r="860" ht="7.5" customHeight="1" x14ac:dyDescent="0.2"/>
    <row r="861" ht="7.5" customHeight="1" x14ac:dyDescent="0.2"/>
    <row r="862" ht="7.5" customHeight="1" x14ac:dyDescent="0.2"/>
    <row r="863" ht="7.5" customHeight="1" x14ac:dyDescent="0.2"/>
    <row r="864" ht="7.5" customHeight="1" x14ac:dyDescent="0.2"/>
    <row r="865" ht="7.5" customHeight="1" x14ac:dyDescent="0.2"/>
    <row r="866" ht="7.5" customHeight="1" x14ac:dyDescent="0.2"/>
    <row r="867" ht="7.5" customHeight="1" x14ac:dyDescent="0.2"/>
    <row r="868" ht="7.5" customHeight="1" x14ac:dyDescent="0.2"/>
    <row r="869" ht="7.5" customHeight="1" x14ac:dyDescent="0.2"/>
    <row r="870" ht="7.5" customHeight="1" x14ac:dyDescent="0.2"/>
    <row r="871" ht="7.5" customHeight="1" x14ac:dyDescent="0.2"/>
    <row r="872" ht="7.5" customHeight="1" x14ac:dyDescent="0.2"/>
    <row r="873" ht="7.5" customHeight="1" x14ac:dyDescent="0.2"/>
    <row r="874" ht="7.5" customHeight="1" x14ac:dyDescent="0.2"/>
    <row r="875" ht="7.5" customHeight="1" x14ac:dyDescent="0.2"/>
    <row r="876" ht="7.5" customHeight="1" x14ac:dyDescent="0.2"/>
    <row r="877" ht="7.5" customHeight="1" x14ac:dyDescent="0.2"/>
    <row r="878" ht="7.5" customHeight="1" x14ac:dyDescent="0.2"/>
    <row r="879" ht="7.5" customHeight="1" x14ac:dyDescent="0.2"/>
    <row r="880" ht="7.5" customHeight="1" x14ac:dyDescent="0.2"/>
    <row r="881" ht="7.5" customHeight="1" x14ac:dyDescent="0.2"/>
    <row r="882" ht="7.5" customHeight="1" x14ac:dyDescent="0.2"/>
    <row r="883" ht="7.5" customHeight="1" x14ac:dyDescent="0.2"/>
    <row r="884" ht="7.5" customHeight="1" x14ac:dyDescent="0.2"/>
    <row r="885" ht="7.5" customHeight="1" x14ac:dyDescent="0.2"/>
    <row r="886" ht="7.5" customHeight="1" x14ac:dyDescent="0.2"/>
    <row r="887" ht="7.5" customHeight="1" x14ac:dyDescent="0.2"/>
    <row r="888" ht="7.5" customHeight="1" x14ac:dyDescent="0.2"/>
    <row r="889" ht="7.5" customHeight="1" x14ac:dyDescent="0.2"/>
    <row r="890" ht="7.5" customHeight="1" x14ac:dyDescent="0.2"/>
    <row r="891" ht="7.5" customHeight="1" x14ac:dyDescent="0.2"/>
    <row r="892" ht="7.5" customHeight="1" x14ac:dyDescent="0.2"/>
    <row r="893" ht="7.5" customHeight="1" x14ac:dyDescent="0.2"/>
    <row r="894" ht="7.5" customHeight="1" x14ac:dyDescent="0.2"/>
    <row r="895" ht="7.5" customHeight="1" x14ac:dyDescent="0.2"/>
    <row r="896" ht="7.5" customHeight="1" x14ac:dyDescent="0.2"/>
    <row r="897" ht="7.5" customHeight="1" x14ac:dyDescent="0.2"/>
    <row r="898" ht="7.5" customHeight="1" x14ac:dyDescent="0.2"/>
    <row r="899" ht="7.5" customHeight="1" x14ac:dyDescent="0.2"/>
    <row r="900" ht="7.5" customHeight="1" x14ac:dyDescent="0.2"/>
    <row r="901" ht="7.5" customHeight="1" x14ac:dyDescent="0.2"/>
    <row r="902" ht="7.5" customHeight="1" x14ac:dyDescent="0.2"/>
    <row r="903" ht="7.5" customHeight="1" x14ac:dyDescent="0.2"/>
    <row r="904" ht="7.5" customHeight="1" x14ac:dyDescent="0.2"/>
    <row r="905" ht="7.5" customHeight="1" x14ac:dyDescent="0.2"/>
    <row r="906" ht="7.5" customHeight="1" x14ac:dyDescent="0.2"/>
    <row r="907" ht="7.5" customHeight="1" x14ac:dyDescent="0.2"/>
    <row r="908" ht="7.5" customHeight="1" x14ac:dyDescent="0.2"/>
    <row r="909" ht="7.5" customHeight="1" x14ac:dyDescent="0.2"/>
    <row r="910" ht="7.5" customHeight="1" x14ac:dyDescent="0.2"/>
    <row r="911" ht="7.5" customHeight="1" x14ac:dyDescent="0.2"/>
    <row r="912" ht="7.5" customHeight="1" x14ac:dyDescent="0.2"/>
    <row r="913" ht="7.5" customHeight="1" x14ac:dyDescent="0.2"/>
    <row r="914" ht="7.5" customHeight="1" x14ac:dyDescent="0.2"/>
    <row r="915" ht="7.5" customHeight="1" x14ac:dyDescent="0.2"/>
    <row r="916" ht="7.5" customHeight="1" x14ac:dyDescent="0.2"/>
    <row r="917" ht="7.5" customHeight="1" x14ac:dyDescent="0.2"/>
    <row r="918" ht="7.5" customHeight="1" x14ac:dyDescent="0.2"/>
    <row r="919" ht="7.5" customHeight="1" x14ac:dyDescent="0.2"/>
    <row r="920" ht="7.5" customHeight="1" x14ac:dyDescent="0.2"/>
    <row r="921" ht="7.5" customHeight="1" x14ac:dyDescent="0.2"/>
    <row r="922" ht="7.5" customHeight="1" x14ac:dyDescent="0.2"/>
    <row r="923" ht="7.5" customHeight="1" x14ac:dyDescent="0.2"/>
    <row r="924" ht="7.5" customHeight="1" x14ac:dyDescent="0.2"/>
    <row r="925" ht="7.5" customHeight="1" x14ac:dyDescent="0.2"/>
    <row r="926" ht="7.5" customHeight="1" x14ac:dyDescent="0.2"/>
    <row r="927" ht="7.5" customHeight="1" x14ac:dyDescent="0.2"/>
    <row r="928" ht="7.5" customHeight="1" x14ac:dyDescent="0.2"/>
    <row r="929" ht="7.5" customHeight="1" x14ac:dyDescent="0.2"/>
    <row r="930" ht="7.5" customHeight="1" x14ac:dyDescent="0.2"/>
    <row r="931" ht="7.5" customHeight="1" x14ac:dyDescent="0.2"/>
    <row r="932" ht="7.5" customHeight="1" x14ac:dyDescent="0.2"/>
    <row r="933" ht="7.5" customHeight="1" x14ac:dyDescent="0.2"/>
    <row r="934" ht="7.5" customHeight="1" x14ac:dyDescent="0.2"/>
    <row r="935" ht="7.5" customHeight="1" x14ac:dyDescent="0.2"/>
    <row r="936" ht="7.5" customHeight="1" x14ac:dyDescent="0.2"/>
    <row r="937" ht="7.5" customHeight="1" x14ac:dyDescent="0.2"/>
    <row r="938" ht="7.5" customHeight="1" x14ac:dyDescent="0.2"/>
    <row r="939" ht="7.5" customHeight="1" x14ac:dyDescent="0.2"/>
    <row r="940" ht="7.5" customHeight="1" x14ac:dyDescent="0.2"/>
    <row r="941" ht="7.5" customHeight="1" x14ac:dyDescent="0.2"/>
    <row r="942" ht="7.5" customHeight="1" x14ac:dyDescent="0.2"/>
    <row r="943" ht="7.5" customHeight="1" x14ac:dyDescent="0.2"/>
    <row r="944" ht="7.5" customHeight="1" x14ac:dyDescent="0.2"/>
    <row r="945" ht="7.5" customHeight="1" x14ac:dyDescent="0.2"/>
    <row r="946" ht="7.5" customHeight="1" x14ac:dyDescent="0.2"/>
    <row r="947" ht="7.5" customHeight="1" x14ac:dyDescent="0.2"/>
    <row r="948" ht="7.5" customHeight="1" x14ac:dyDescent="0.2"/>
    <row r="949" ht="7.5" customHeight="1" x14ac:dyDescent="0.2"/>
    <row r="950" ht="7.5" customHeight="1" x14ac:dyDescent="0.2"/>
    <row r="951" ht="7.5" customHeight="1" x14ac:dyDescent="0.2"/>
    <row r="952" ht="7.5" customHeight="1" x14ac:dyDescent="0.2"/>
    <row r="953" ht="7.5" customHeight="1" x14ac:dyDescent="0.2"/>
    <row r="954" ht="7.5" customHeight="1" x14ac:dyDescent="0.2"/>
    <row r="955" ht="7.5" customHeight="1" x14ac:dyDescent="0.2"/>
    <row r="956" ht="7.5" customHeight="1" x14ac:dyDescent="0.2"/>
    <row r="957" ht="7.5" customHeight="1" x14ac:dyDescent="0.2"/>
    <row r="958" ht="7.5" customHeight="1" x14ac:dyDescent="0.2"/>
    <row r="959" ht="7.5" customHeight="1" x14ac:dyDescent="0.2"/>
    <row r="960" ht="7.5" customHeight="1" x14ac:dyDescent="0.2"/>
    <row r="961" ht="7.5" customHeight="1" x14ac:dyDescent="0.2"/>
    <row r="962" ht="7.5" customHeight="1" x14ac:dyDescent="0.2"/>
    <row r="963" ht="7.5" customHeight="1" x14ac:dyDescent="0.2"/>
    <row r="964" ht="7.5" customHeight="1" x14ac:dyDescent="0.2"/>
    <row r="965" ht="7.5" customHeight="1" x14ac:dyDescent="0.2"/>
    <row r="966" ht="7.5" customHeight="1" x14ac:dyDescent="0.2"/>
    <row r="967" ht="7.5" customHeight="1" x14ac:dyDescent="0.2"/>
    <row r="968" ht="7.5" customHeight="1" x14ac:dyDescent="0.2"/>
    <row r="969" ht="7.5" customHeight="1" x14ac:dyDescent="0.2"/>
    <row r="970" ht="7.5" customHeight="1" x14ac:dyDescent="0.2"/>
    <row r="971" ht="7.5" customHeight="1" x14ac:dyDescent="0.2"/>
    <row r="972" ht="7.5" customHeight="1" x14ac:dyDescent="0.2"/>
    <row r="973" ht="7.5" customHeight="1" x14ac:dyDescent="0.2"/>
    <row r="974" ht="7.5" customHeight="1" x14ac:dyDescent="0.2"/>
    <row r="975" ht="7.5" customHeight="1" x14ac:dyDescent="0.2"/>
    <row r="976" ht="7.5" customHeight="1" x14ac:dyDescent="0.2"/>
    <row r="977" ht="7.5" customHeight="1" x14ac:dyDescent="0.2"/>
    <row r="978" ht="7.5" customHeight="1" x14ac:dyDescent="0.2"/>
    <row r="979" ht="7.5" customHeight="1" x14ac:dyDescent="0.2"/>
    <row r="980" ht="7.5" customHeight="1" x14ac:dyDescent="0.2"/>
    <row r="981" ht="7.5" customHeight="1" x14ac:dyDescent="0.2"/>
    <row r="982" ht="7.5" customHeight="1" x14ac:dyDescent="0.2"/>
    <row r="983" ht="7.5" customHeight="1" x14ac:dyDescent="0.2"/>
    <row r="984" ht="7.5" customHeight="1" x14ac:dyDescent="0.2"/>
    <row r="985" ht="7.5" customHeight="1" x14ac:dyDescent="0.2"/>
    <row r="986" ht="7.5" customHeight="1" x14ac:dyDescent="0.2"/>
    <row r="987" ht="7.5" customHeight="1" x14ac:dyDescent="0.2"/>
    <row r="988" ht="7.5" customHeight="1" x14ac:dyDescent="0.2"/>
    <row r="989" ht="7.5" customHeight="1" x14ac:dyDescent="0.2"/>
    <row r="990" ht="7.5" customHeight="1" x14ac:dyDescent="0.2"/>
    <row r="991" ht="7.5" customHeight="1" x14ac:dyDescent="0.2"/>
    <row r="992" ht="7.5" customHeight="1" x14ac:dyDescent="0.2"/>
    <row r="993" ht="7.5" customHeight="1" x14ac:dyDescent="0.2"/>
    <row r="994" ht="7.5" customHeight="1" x14ac:dyDescent="0.2"/>
    <row r="995" ht="7.5" customHeight="1" x14ac:dyDescent="0.2"/>
    <row r="996" ht="7.5" customHeight="1" x14ac:dyDescent="0.2"/>
    <row r="997" ht="7.5" customHeight="1" x14ac:dyDescent="0.2"/>
    <row r="998" ht="7.5" customHeight="1" x14ac:dyDescent="0.2"/>
    <row r="999" ht="7.5" customHeight="1" x14ac:dyDescent="0.2"/>
    <row r="1000" ht="7.5" customHeight="1" x14ac:dyDescent="0.2"/>
    <row r="1001" ht="7.5" customHeight="1" x14ac:dyDescent="0.2"/>
    <row r="1002" ht="7.5" customHeight="1" x14ac:dyDescent="0.2"/>
    <row r="1003" ht="7.5" customHeight="1" x14ac:dyDescent="0.2"/>
    <row r="1004" ht="7.5" customHeight="1" x14ac:dyDescent="0.2"/>
    <row r="1005" ht="7.5" customHeight="1" x14ac:dyDescent="0.2"/>
    <row r="1006" ht="7.5" customHeight="1" x14ac:dyDescent="0.2"/>
    <row r="1007" ht="7.5" customHeight="1" x14ac:dyDescent="0.2"/>
    <row r="1008" ht="7.5" customHeight="1" x14ac:dyDescent="0.2"/>
    <row r="1009" ht="7.5" customHeight="1" x14ac:dyDescent="0.2"/>
    <row r="1010" ht="7.5" customHeight="1" x14ac:dyDescent="0.2"/>
    <row r="1011" ht="7.5" customHeight="1" x14ac:dyDescent="0.2"/>
    <row r="1012" ht="7.5" customHeight="1" x14ac:dyDescent="0.2"/>
  </sheetData>
  <mergeCells count="150">
    <mergeCell ref="F3:G3"/>
    <mergeCell ref="A5:A6"/>
    <mergeCell ref="B5:B6"/>
    <mergeCell ref="C5:C6"/>
    <mergeCell ref="D1:H1"/>
    <mergeCell ref="A2:H2"/>
    <mergeCell ref="D5:F5"/>
    <mergeCell ref="G5:G6"/>
    <mergeCell ref="A14:C14"/>
    <mergeCell ref="H5:H6"/>
    <mergeCell ref="A4:G4"/>
    <mergeCell ref="A17:C17"/>
    <mergeCell ref="A26:C26"/>
    <mergeCell ref="A33:C33"/>
    <mergeCell ref="A37:C37"/>
    <mergeCell ref="A38:C38"/>
    <mergeCell ref="F42:G42"/>
    <mergeCell ref="A43:A44"/>
    <mergeCell ref="B43:B44"/>
    <mergeCell ref="C43:C44"/>
    <mergeCell ref="D40:H40"/>
    <mergeCell ref="D43:F43"/>
    <mergeCell ref="G43:G44"/>
    <mergeCell ref="H43:H44"/>
    <mergeCell ref="A51:C51"/>
    <mergeCell ref="A54:C54"/>
    <mergeCell ref="A61:C61"/>
    <mergeCell ref="A67:C67"/>
    <mergeCell ref="A71:C71"/>
    <mergeCell ref="H78:H79"/>
    <mergeCell ref="A86:C86"/>
    <mergeCell ref="A89:C89"/>
    <mergeCell ref="A97:C97"/>
    <mergeCell ref="D78:F78"/>
    <mergeCell ref="G78:G79"/>
    <mergeCell ref="A72:C72"/>
    <mergeCell ref="F76:G76"/>
    <mergeCell ref="C77:G77"/>
    <mergeCell ref="A78:A79"/>
    <mergeCell ref="B78:B79"/>
    <mergeCell ref="C78:C79"/>
    <mergeCell ref="D74:H74"/>
    <mergeCell ref="A123:C123"/>
    <mergeCell ref="A126:C126"/>
    <mergeCell ref="H152:H153"/>
    <mergeCell ref="H115:H116"/>
    <mergeCell ref="A134:C134"/>
    <mergeCell ref="A141:C141"/>
    <mergeCell ref="D192:F192"/>
    <mergeCell ref="G192:G193"/>
    <mergeCell ref="A185:C185"/>
    <mergeCell ref="F190:G190"/>
    <mergeCell ref="C191:G191"/>
    <mergeCell ref="A192:A193"/>
    <mergeCell ref="B192:B193"/>
    <mergeCell ref="C192:C193"/>
    <mergeCell ref="D187:H187"/>
    <mergeCell ref="H192:H193"/>
    <mergeCell ref="A103:C103"/>
    <mergeCell ref="A108:C108"/>
    <mergeCell ref="A109:C109"/>
    <mergeCell ref="F113:G113"/>
    <mergeCell ref="C114:G114"/>
    <mergeCell ref="A115:A116"/>
    <mergeCell ref="B115:B116"/>
    <mergeCell ref="C115:C116"/>
    <mergeCell ref="D111:H111"/>
    <mergeCell ref="D115:F115"/>
    <mergeCell ref="G115:G116"/>
    <mergeCell ref="A328:C328"/>
    <mergeCell ref="A332:C332"/>
    <mergeCell ref="A313:C313"/>
    <mergeCell ref="A321:C321"/>
    <mergeCell ref="A219:C219"/>
    <mergeCell ref="A223:C223"/>
    <mergeCell ref="D301:F301"/>
    <mergeCell ref="G301:G302"/>
    <mergeCell ref="A295:C295"/>
    <mergeCell ref="F299:G299"/>
    <mergeCell ref="C300:G300"/>
    <mergeCell ref="A301:A302"/>
    <mergeCell ref="B301:B302"/>
    <mergeCell ref="C301:C302"/>
    <mergeCell ref="D297:H297"/>
    <mergeCell ref="A224:C224"/>
    <mergeCell ref="F228:G228"/>
    <mergeCell ref="C229:G229"/>
    <mergeCell ref="A230:A231"/>
    <mergeCell ref="B230:B231"/>
    <mergeCell ref="C230:C231"/>
    <mergeCell ref="D226:H226"/>
    <mergeCell ref="D230:F230"/>
    <mergeCell ref="G230:G231"/>
    <mergeCell ref="D339:F339"/>
    <mergeCell ref="G339:G340"/>
    <mergeCell ref="A347:C347"/>
    <mergeCell ref="A350:C350"/>
    <mergeCell ref="A359:C359"/>
    <mergeCell ref="A365:C365"/>
    <mergeCell ref="A370:C370"/>
    <mergeCell ref="A371:C371"/>
    <mergeCell ref="A333:C333"/>
    <mergeCell ref="F337:G337"/>
    <mergeCell ref="C338:G338"/>
    <mergeCell ref="A339:A340"/>
    <mergeCell ref="B339:B340"/>
    <mergeCell ref="C339:C340"/>
    <mergeCell ref="D335:H335"/>
    <mergeCell ref="H339:H340"/>
    <mergeCell ref="A276:C276"/>
    <mergeCell ref="A284:C284"/>
    <mergeCell ref="A289:C289"/>
    <mergeCell ref="A294:C294"/>
    <mergeCell ref="H301:H302"/>
    <mergeCell ref="A310:C310"/>
    <mergeCell ref="A249:C249"/>
    <mergeCell ref="A254:C254"/>
    <mergeCell ref="A258:C258"/>
    <mergeCell ref="A259:C259"/>
    <mergeCell ref="F264:G264"/>
    <mergeCell ref="C265:G265"/>
    <mergeCell ref="A266:A267"/>
    <mergeCell ref="B266:B267"/>
    <mergeCell ref="C266:C267"/>
    <mergeCell ref="D261:H261"/>
    <mergeCell ref="D266:F266"/>
    <mergeCell ref="G266:G267"/>
    <mergeCell ref="A145:C145"/>
    <mergeCell ref="A146:C146"/>
    <mergeCell ref="F150:G150"/>
    <mergeCell ref="H230:H231"/>
    <mergeCell ref="H266:H267"/>
    <mergeCell ref="A273:C273"/>
    <mergeCell ref="A238:C238"/>
    <mergeCell ref="A241:C241"/>
    <mergeCell ref="A160:C160"/>
    <mergeCell ref="A163:C163"/>
    <mergeCell ref="A172:C172"/>
    <mergeCell ref="A179:C179"/>
    <mergeCell ref="A184:C184"/>
    <mergeCell ref="A200:C200"/>
    <mergeCell ref="A203:C203"/>
    <mergeCell ref="A212:C212"/>
    <mergeCell ref="C151:G151"/>
    <mergeCell ref="A152:A153"/>
    <mergeCell ref="B152:B153"/>
    <mergeCell ref="C152:C153"/>
    <mergeCell ref="D148:H148"/>
    <mergeCell ref="D152:F152"/>
    <mergeCell ref="G152:G15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cladovchik</dc:creator>
  <cp:lastModifiedBy>Lenovo Lenovo</cp:lastModifiedBy>
  <cp:lastPrinted>2021-06-29T13:45:23Z</cp:lastPrinted>
  <dcterms:created xsi:type="dcterms:W3CDTF">2021-06-28T14:27:31Z</dcterms:created>
  <dcterms:modified xsi:type="dcterms:W3CDTF">2022-02-01T08:46:54Z</dcterms:modified>
</cp:coreProperties>
</file>